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tabRatio="671" activeTab="11"/>
  </bookViews>
  <sheets>
    <sheet name="Záradék" sheetId="1" r:id="rId1"/>
    <sheet name="Összesítő" sheetId="2" r:id="rId2"/>
    <sheet name="Felvonulás-és melléklétesítmény" sheetId="3" r:id="rId3"/>
    <sheet name="Zsaluzás és állványozás" sheetId="4" r:id="rId4"/>
    <sheet name="Vakolás és rabicolás" sheetId="5" r:id="rId5"/>
    <sheet name="Bádogozás" sheetId="6" r:id="rId6"/>
    <sheet name="Fa- és műanyag szerkezet elhely" sheetId="7" r:id="rId7"/>
    <sheet name="Asztalosiparimunkák" sheetId="8" r:id="rId8"/>
    <sheet name="Felületképzés" sheetId="9" r:id="rId9"/>
    <sheet name="Szigetelés" sheetId="10" r:id="rId10"/>
    <sheet name="Erős és Gyengeáramú szerelés" sheetId="11" r:id="rId11"/>
    <sheet name="Általános épületgépészeti" sheetId="12" r:id="rId12"/>
  </sheets>
  <externalReferences>
    <externalReference r:id="rId15"/>
  </externalReferences>
  <definedNames>
    <definedName name="ÉGT">'[1]LG'!$K$3:$K$10</definedName>
    <definedName name="NYIL">'[1]LG'!$B$11:$B$18</definedName>
  </definedNames>
  <calcPr fullCalcOnLoad="1"/>
</workbook>
</file>

<file path=xl/sharedStrings.xml><?xml version="1.0" encoding="utf-8"?>
<sst xmlns="http://schemas.openxmlformats.org/spreadsheetml/2006/main" count="596" uniqueCount="289">
  <si>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</si>
  <si>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</si>
  <si>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</si>
  <si>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</si>
  <si>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</si>
  <si>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</si>
  <si>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</si>
  <si>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</si>
  <si>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</si>
  <si>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</si>
  <si>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</si>
  <si>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</si>
  <si>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m2</t>
  </si>
  <si>
    <t>m</t>
  </si>
  <si>
    <t>Munkanem összesen:</t>
  </si>
  <si>
    <r>
      <t>Homlokzati csőállvány állítása állványcsőből mint munkaállvány, szintenkénti pallóterítéssel, korláttal, lábdeszkával, kétlábas, 0,60-0,90 m padlószélességgel, munkapadló távolság 2,00 m, 2,00 kN/m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terhelhetőséggel, állványépítés MSZ és</t>
    </r>
  </si>
  <si>
    <t>Zsaluzás és állványozás</t>
  </si>
  <si>
    <t>db</t>
  </si>
  <si>
    <t>36-002-4-0415917</t>
  </si>
  <si>
    <t>36-005-21.2.2.2-0415341</t>
  </si>
  <si>
    <t>36-007-9.1.1-0415939</t>
  </si>
  <si>
    <t>36-007-9.2-0415421</t>
  </si>
  <si>
    <t>36-051-6.2.3-0192508</t>
  </si>
  <si>
    <t>36-090-2.1.2</t>
  </si>
  <si>
    <t>Vakolatok pótlása, keskenyvakolatok pótlása oldalfalon, 11-20 cm szélesség között</t>
  </si>
  <si>
    <t>Vakolás és rabicolás</t>
  </si>
  <si>
    <t>43-000-7</t>
  </si>
  <si>
    <t>Szegélyek, párkány könyöklő bontása, 100 cm kiterített szélességig</t>
  </si>
  <si>
    <t>43-003-10.1.1.2-0993133</t>
  </si>
  <si>
    <t>Bádogozás</t>
  </si>
  <si>
    <t>Fa- és műanyag szerkezet elhelyezése</t>
  </si>
  <si>
    <t>Fém nyílászáró és épületlakatos-szerkezet elhelyezése</t>
  </si>
  <si>
    <t>47-000-1.21.2.1.1.2-0320611</t>
  </si>
  <si>
    <t>47-011-15.1.1.2-0151171</t>
  </si>
  <si>
    <t>Felületképzés</t>
  </si>
  <si>
    <t>Szigetelés</t>
  </si>
  <si>
    <t>Összesen: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</si>
  <si>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</si>
  <si>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</si>
  <si>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</si>
  <si>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</si>
  <si>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</si>
  <si>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</si>
  <si>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</si>
  <si>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</si>
  <si>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</si>
  <si>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</si>
  <si>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kit</t>
  </si>
  <si>
    <t>Általános épületgépészeti szigetelés</t>
  </si>
  <si>
    <t>Biztonsági védőháló telepítése megépített állványra</t>
  </si>
  <si>
    <t xml:space="preserve">Vékonyvakolat alapozók felhordása, kézi erővel Knauf Univerzális alapozó, vagy felület teljes tisztíása, magasnyomással, technológiai rendszer szerint </t>
  </si>
  <si>
    <t xml:space="preserve">Lábazati vakolatok; díszítő és lábazati műgyantás kötőanyagú vakolatréteg felhordása, kézi erővel, vödrös kiszerelésű anyagból Knauf  vakolat 2 mm-es szemcseméret, 12 féle szín, </t>
  </si>
  <si>
    <t xml:space="preserve">db     </t>
  </si>
  <si>
    <t>Felvonulás- és Melléklétesítmények</t>
  </si>
  <si>
    <t>Erős és Gyengeáramú munkálatok</t>
  </si>
  <si>
    <t>fm</t>
  </si>
  <si>
    <t>Munkaterület átvétele</t>
  </si>
  <si>
    <t>klt</t>
  </si>
  <si>
    <t>Fűtési rendszer lezárása és leűrítése</t>
  </si>
  <si>
    <t>Fűtési  rendszer alapvezetékeben lévő szelepek és radiátor szelepk bontása</t>
  </si>
  <si>
    <t>Mikrobuborék leválasztó Reflex Exvoid DN50 (vagy műszakilag egyenértékű)</t>
  </si>
  <si>
    <t>Szűrő iszapleválasztó Reflex Exdirt DN50 (vagy műszakilag egyenértékű)</t>
  </si>
  <si>
    <t>Légtelenítők elhelyezése magas ponton, Reflex Exvoid T 1/2" (vagy műszakilag egyenértékű)</t>
  </si>
  <si>
    <t>Hőmérő elhelyezése, egyenes hőmérő, nagy Védőszerelvényes ipari hőmérő, MSZ 11210/2-72 nagy egyenes hőmérő 0 C-tól 300 C 160 mm benyúlással</t>
  </si>
  <si>
    <t xml:space="preserve">Vízhőmérséklet érzékelő felszerelése, meglévő csonkba, elektromos bekötéssel kompletten </t>
  </si>
  <si>
    <t>Nyomásmérő alumínium házban, fém burkolattal, a maximális üzemnyomást jelző mutatóval, 1/2” -os alsó csatlakozással, gömbcsappal, felszerelve 0-4 bar mérési határok között, csatlakozó csonkkal.</t>
  </si>
  <si>
    <t>kör</t>
  </si>
  <si>
    <t xml:space="preserve">Próbafűtés , a radiátoros körök beszabályozása (működtetésük gondos ellenőrzése, termosztátok beállítása, hőfokmérés a fűtött helyiségekben, műszerek szolgáltatásával). </t>
  </si>
  <si>
    <t>Felirati táblák elhelyezése minden csővezetéken és szerelvényen, illetve a főbb szerelvényeken, előirányzat</t>
  </si>
  <si>
    <t>Kazántöltő és ürítő gömbcsap, sárgarézből,
felszerelve,
AHA-MOFÉM típusú,
1/2"</t>
  </si>
  <si>
    <t>Az elkészült szakaszok próbaüzeme, jegyzőkönyv</t>
  </si>
  <si>
    <t>Megvalósulási dokumentáció elkészítése</t>
  </si>
  <si>
    <t>Teljes szekunder oldali hálózat rendszer leürítése, átöblítése,  csővezetékenként</t>
  </si>
  <si>
    <t xml:space="preserve">Radiátorok leürítése, átöblítése, </t>
  </si>
  <si>
    <t>Teljes szekunder oldali hálózat feltöltése inhibítorral kevert fűtővízzel</t>
  </si>
  <si>
    <t>Hoval rendszer beüzemelése</t>
  </si>
  <si>
    <t>Kéményrendszer átadása Szakhatóság részére</t>
  </si>
  <si>
    <t>Felvonulási létesítmények telepítése, mobil wc, őrzés-védés költsége, megfigyelő rendszer költésge, elektronikus napló vezetésének költsége, fel és levonulás költsége</t>
  </si>
  <si>
    <t>Homlokzati hőszigetelés, üvegszövetháló-erősítéssel, (mechanikai rögzítés, felületi zárás valamint kiegészítő profilok külön tételben szerepelnek), egyenes él-képzésű, normál homlokzati EPS hőszigetelő lapokkal, ragasztóporból képzett ragasztóba, tagolt sík, függőleges falon LB KNAUF H80 homlokzati hőszigetelő lemez,1000x500x160 mm</t>
  </si>
  <si>
    <t>Homlokzati hőszigetelés, üvegszövetháló-erősítéssel, (mechanikai rögzítés, felületi zárás valamint kiegészítő profilok külön tételben szerepelnek), egyenes és lépcsős él-képzésű, formázott homlokzati XPS hőszigetelő lapokkal, ragasztóporból képzett ragasztóba, tagolatlan, sík, függőleges falon Lb KNAUF XPS hőszigetelő lemez, 1250x600x160 mm</t>
  </si>
  <si>
    <t>Asztalospiaromunkák</t>
  </si>
  <si>
    <t>Összesen</t>
  </si>
  <si>
    <t xml:space="preserve">Kültéri vakolóprofilok elhelyezése, utólagos (táblás) hőszigetelő rendszerhez (EPS), rozsdamentes acélból, alumíniumból, 30 - 160 mm hőszigeteléshez, lábazati indító profilok egyenes falakhoz THERMOMASTER UZ, kültéri lábazati indító profil egyenes falhoz  160 mm utólagos hőszigeteléshez, alumínium, </t>
  </si>
  <si>
    <r>
      <t>Fa nyílászáró szerkezetek bontása,  ajtó, ablak, tetőtéri ablak, 2,01-4,00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között</t>
    </r>
  </si>
  <si>
    <t>Homlokzati hőszigetelés, üvegszövetháló-erősítéssel, (mechanikai rögzítés, felületi zárás valamint kiegészítő profilok külön tételben szerepelnek), egyenes él-képzésű, normál homlokzati Kasírozott kőzetgyapot hőszigetelő lapokkal, ragasztóporból képzett ragasztóba, tagolt sík, függőleges falon LB KNAUF H80 homlokzati kőzetgyapot hőszigetelő lemez,1000x500x160 mm (tűzterjedés gátlás)</t>
  </si>
  <si>
    <t>Belső festéseknél felület előkészítése, részmunkák; glettelés, műanyag kötőanyagú glettel (simítótapasszal), vakolt felületen, bármilyen padozatú helyiségben, tagolt felületen Hera feherfalfestek  előkevert 2x fehérbeltéri glett (nyílászárók bontása melletti falakon)</t>
  </si>
  <si>
    <t>Diszperziós festés műanyag bázisú vizes-diszperziós  fehér vagy gyárilag színezett festékkel, új vagy régi lekapart, előkészített alapfelületen, vakolaton, két rétegben, tagolt sima felületen Héra diszperziós belső falfesték,  2 rétegben (nyílászárók bontása meletti falakon)</t>
  </si>
  <si>
    <t>Műanyag ablakdeszka, könyöklő, elhelyezése (szereléssel) Ablakdeszka, (belső - külső  párkány) AD 300 Anyagminőség: S64, T68</t>
  </si>
  <si>
    <t>Meglévő és megmaradó bitumenes lemez  csapadékvíz elleni szigetelés, perforálása 25x25 cm-es raszterben, kettő vagy több réteg lemez esetén</t>
  </si>
  <si>
    <t>Meglévő és megmaradó bitumenes lemez  csapadékvíz elleni szigetelés, hólyagjainak, gyűrődéseinek felvágása ragasztott vagy olvasztott szigetelőlemeznél, kettő vagy több réteg lemez esetén, takarítása</t>
  </si>
  <si>
    <t>Csapadékvíz elleni szigetelés; Vízszintes felületen, egy rétegben, minimum 1,0 mm vastag lágy PVC vagy PIB lemezzel, átlapolások forrólevegős hegesztésével Icopal Monarplan – 1,5 PVC 1,5 mm vastag, szöveterősítéses lágy PVC vízszigetelő lemez, szürke Cikkszám: 8013</t>
  </si>
  <si>
    <t xml:space="preserve">Csapadékvíz elleni szigetelés; Függőleges felületen (épületlábazaton vagy attikafalon), egy rétegben, minimum 1,0 mm vastag lágy PVC lemezzel,átlapolások forrólevegős hegesztésével FATRAFOL 810 1,5 mm vastag, szöveterősítéses lágy PVC vízszigetelő lemez, </t>
  </si>
  <si>
    <t>Csapadékvíz elleni szigetelés; Tetőfelépítmények (kémény, felülvilágító, stb.) szegélyezése, egy réteg, minimum 1,2 mm vastag lágy PVC lemezzel, átlapolások forrólevegős hegesztésével FATRAFOL 810/V 1,5 mm vastag, szöveterősítéses lágy PVC vízszigetelő</t>
  </si>
  <si>
    <r>
      <t>Csapadékvíz elleni szigetelés; Alátét- és elválasztó rétegek beépítése, műanyagfátyol-, fólia vagy műanyagfilc egy rétegben, átlapolással, rögzítés nélkül, vízszintes felületen DIADEM VLR-130 mindkét oldalon hőkezelt geotextil vágott PP szálból 130 g/m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</t>
    </r>
  </si>
  <si>
    <t>Csapadékvíz elleni szigetelés; Páraszellőző elhelyezése, PVC anyagú páraszellőző beépítése lágy PVC szigetelésű tetőben, csapadékvíz elleni szigeteléshez vízhatlanul csatlakoztatva EUROSZIG ITALPROFILI ART. 50 PVC anyagú páraszellőző, vagy azzal egyenertékű</t>
  </si>
  <si>
    <t>15-22 mm OSB Deszkázás ereszdeszkázás, nádazás, bádogozás vagy ereszlemez alá 35-60 cm közötti szélességben, attika fal tetejére, tűzálló alapkezelés</t>
  </si>
  <si>
    <t>15-22 mm OSB Deszkázás ereszdeszkázás, nádazás, bádogozás vagy ereszlemez alá 35-60 cm közötti szélességben, attika fal oldalára, tűzálló alapkezelés</t>
  </si>
  <si>
    <t>Szigetelések rögzítése; Nem fóliakasírozású bitumenes-, valamint filckasírozású PVC vagy TPO (FPO) anyagú vízszigetelő lemezek, illetve geotextilek, szűrőfátylak, illetve hőszigetelések szélszívás elleni ragasztásos  rögzítése 20 m épületmagasságig, poliuretán (PUR) bázisú ragasztóval, vízszintes felületen</t>
  </si>
  <si>
    <t>Szigetelések rögzítése; Hőszigetelő táblák pontszerű mechanikai rögzítése, homlokzaton, vázkerámia vagy pórusbeton aljzatszerkezethez, fém beütődübelekkel HERAKLITH Thermoz 8NZ dübel rögzítőelem, lapvastagság: 100-110 mm, 240-300 mm hosszú</t>
  </si>
  <si>
    <t>Meglévő épület energetikai felújítása - Gépészeti Munkarész</t>
  </si>
  <si>
    <t>Meglévő gázkazánok elbontása (2 db 136 kW, 1 db 41 kW) szakszerű bontása és elszállítása, az égéstermék elvezető rendszerével, kompletten</t>
  </si>
  <si>
    <t>fűtési acélcső szerelése szabadon, faliékre rögzített tartószerkezetre, préselt kötésekkel, csőidomokkal, szakaszos nyomáspróbával, DN20</t>
  </si>
  <si>
    <t>DN25</t>
  </si>
  <si>
    <t>DN40</t>
  </si>
  <si>
    <t>DN50</t>
  </si>
  <si>
    <t>DN65</t>
  </si>
  <si>
    <t>Kétoldalon menetes szerelvény elhelyezése, külső vagy belső menettel, illetve hollandival csatlakoztatva gömbcsap, víz- és gázfőcsap Mofém AHA Univerzális gömbcsap menettel, sárgaréz DN15</t>
  </si>
  <si>
    <t>Fűtőtest szerelvény elhelyezése külső vagy belső menettel, illetve hollandival csatlakoztatva DN 15 visszatérő elzárószelep Danfoss RLV egyenes kivitelű radiátor visszatérő csavarzat (nikkelezett) beszabályozási, elzárási, ürítés funkcióval, k.m. 1/2",</t>
  </si>
  <si>
    <t>Fűtőtest szerelvény elhelyezése külső vagy belső menettel, illetve hollandival csatlakoztatva DN 15 termosztatikus szelep, termosztatikus szelep szett Danfoss egyenes kivitelű termosztatikus szeleptest, előbeálítással, 013G0034, RA-N 1/2"</t>
  </si>
  <si>
    <t>Kétoldalon menetes vagy roppantógyűrűs szerelvény elhelyezése, külső vagy belső menettel, illetve hollandival csatlakoztatva DN 50, DN 65 biztonsági szerelvény NELKE-WATTS biztonsági szelep rézöntvény házban, menetes kivitel, 3 bar, SVH 30, 2", 02.21.630</t>
  </si>
  <si>
    <t>Fűtés-, klíma-, hűtéstechnika nedvestengelyű nagyhatásfokú szabályozott szivattyú, menetes vagy karimás kötéssel, egyes szivattyúk, DN 32 Wilo-Yonos Maxo 30/0,5-7 nedvestengelyű keringető szivattyú, DN 32, menetes csatlakozással, A-energiaosztály, PN6/10, vagy azzal műszakilag egyenértékű</t>
  </si>
  <si>
    <t>TAURUS gyártmányú gumi kompenzátor szivattyúk részére  DN 32 (vagy műszakilag egyenértékű)</t>
  </si>
  <si>
    <t>Fűtési vezetékek hőszigetelése (ívek, idomok, szerelvények szigetelése és burkolás nélkül), szintetikus gumi alapú kaucsuk csőhéjjal csupasz kivitelben, ragasztással, öntapadó ragasztó szalag lezárással, NÁ 108 mm csőátmérőig Armacell HT/Armaflex, vagy azzal műszakilag egyenértékű</t>
  </si>
  <si>
    <t>csőhéj, falvastagság 13mm DN20 vezetékre</t>
  </si>
  <si>
    <t>csőhéj, falvastagság 13mm DN25 vezetékre</t>
  </si>
  <si>
    <t>csőhéj, falvastagság 13mm DN40 vezetékre</t>
  </si>
  <si>
    <t>csőhéj, falvastagság 13mm DN50 vezetékre</t>
  </si>
  <si>
    <t>csőhéj, falvastagság 13mm DN65 vezetékre</t>
  </si>
  <si>
    <t xml:space="preserve">Meglévő osztó-gyűjtő csatlakozásának átalakítása 4 körös, 2pár  DN40, 1pár DN32, 1 pár DN65 csatlakozással </t>
  </si>
  <si>
    <t>beszabályozás, tervezési térfogatáramok beállítása céljából, szelepgyártó által meghatározott szelepbeállítási értékek jegyzőkönyvi rögzítéssel.</t>
  </si>
  <si>
    <t>HOVAL BIOLIT 75  pellettüzelésű állókazán, teljesen automatikus szabályozással, pelletadagolással, Fűtési puffer és pellet tároló tartállyal kompletten, kazánonkénti adagológarattal, tételesen, vagy azzal műszakilag egyenértékű</t>
  </si>
  <si>
    <t>Ipari egyoszlopos, szakaszos üzemű automata vízlágyító berendezés,
ioncserélő gyantatöltettel, a gyantatöltetet tartó és sóoldó tartállyal,
menetes csatlakozásokkal, a víznyomó hálózatba bekötve,
szennyvíz csatlakoztatással, Ipari egyoszlopos, szakaszos üzemű automata vízlágyító berendezés,
ioncserélő gyantatöltettel, a gyantatöltetet tartó és sóoldó tartállyal,
menetes csatlakozásokkal, a víznyomó hálózatba bekötve,
szennyvíz csatlakoztatással, kis teljesítményű [VAS ]15F   1"/[CWG-CH]  0,6- 1,0 m3/h.</t>
  </si>
  <si>
    <t>Visszacsapószelep öntöttvas házzal, 
ellenkarimákkal, tömítésekkel, anyáscsavarokkal,
felszerelve,
EPDM ülékgyűrűvel - PN 16
DN 50 méretben</t>
  </si>
  <si>
    <t>Háromjáratú keverőszelep, mozgatómotorral, felszerelve, kompletten csőcezetékbe építve, aktimapárral, ellenkarimákkal kompletten. ESBE VTC 531 DN50 50 °C</t>
  </si>
  <si>
    <t>DN50 (kvs=25)</t>
  </si>
  <si>
    <t>Fűtéstechnikai tágulási tartály, zárt, membrános. Tervezett típus:REFLEX C35 literes, rugós biztonsági szeleppel NA20 méretben, és vétlen elzárás ellen biztosított szeleppel kompletten.</t>
  </si>
  <si>
    <t>Fűtéstechnikai tágulási tartály, zárt, membrános. Tervezett típus:REFLEX N500 literes, rugós biztonsági szeleppel NA32 méretben, és vétlen elzárás ellen biztosított szeleppel kompletten.</t>
  </si>
  <si>
    <t>Égéstermékelvezetés kazánonként, acél rendszerrel kompletten tételesen DN300 átmérőben, tartozékokkal kompletten, meglévő kéménykürtőben felvezetve, vagy azzal műszakilag egyenértékű</t>
  </si>
  <si>
    <t>Fűtési puffertároló, csonkokkal, szerelvényekkel, kompletten. hőszigeteléssel, helyszínre szállítva, felszerelve Flamco PS 3000 (3000 literes)</t>
  </si>
  <si>
    <t>Fűtéstechnikai tágulási tartály, zárt, membrános. Tervezett típus:REFLEX N250 literes, rugós biztonsági szeleppel NA32 méretben, és vétlen elzárás ellen biztosított szeleppel kompletten.</t>
  </si>
  <si>
    <t>Concept H1WT SGW(S) 300/120 indirekt fűtési HMW tároló, elektromos fűtőpatronnal 12 kw</t>
  </si>
  <si>
    <t>ELEKTROMOS ÁRAZOTT KÖLTSÉGVETÉS KIÍRÁS</t>
  </si>
  <si>
    <t>egys. ár</t>
  </si>
  <si>
    <t>anyag</t>
  </si>
  <si>
    <t>díj:</t>
  </si>
  <si>
    <t xml:space="preserve">      napelem rendszer és pellet kazánok telepítéséhez</t>
  </si>
  <si>
    <t xml:space="preserve">A berendezések komplett készreszerelve, </t>
  </si>
  <si>
    <t>helyszínre szállítva, felállítva,</t>
  </si>
  <si>
    <t xml:space="preserve">bekötve, üzembehelyezve, feliratozva </t>
  </si>
  <si>
    <t>ajánlandók!</t>
  </si>
  <si>
    <t>1.1</t>
  </si>
  <si>
    <t>Napelem rendszer csatlakozás leágazás</t>
  </si>
  <si>
    <t>A:</t>
  </si>
  <si>
    <t>kiépítése meglévő főelosztóban</t>
  </si>
  <si>
    <t>D:</t>
  </si>
  <si>
    <t>V-02 kapcsolási rajz szerint</t>
  </si>
  <si>
    <t>1.2</t>
  </si>
  <si>
    <t>Inverter AC oldali csatlakoztatáshoz</t>
  </si>
  <si>
    <t>HENSEL ENYSUN Mi PV 5412 típusú csatlakozó doboz</t>
  </si>
  <si>
    <t>telepítése kompletten</t>
  </si>
  <si>
    <t>1.3</t>
  </si>
  <si>
    <t>Fűtési rendszer csatlakozás leágazás</t>
  </si>
  <si>
    <t>kiépítése meglévő kazánházi elosztóban</t>
  </si>
  <si>
    <t>V-03 kapcsolási rajz szerint</t>
  </si>
  <si>
    <t>1.4</t>
  </si>
  <si>
    <t>Fűtési rendszer új pellet kazán elosztó</t>
  </si>
  <si>
    <t>készítése és felszerelése, bekötése</t>
  </si>
  <si>
    <t>A vezetékek ára szereléssel, kötésekkel,</t>
  </si>
  <si>
    <t>szigetelés-méréssel együtt értendő!</t>
  </si>
  <si>
    <t>2.1</t>
  </si>
  <si>
    <t xml:space="preserve">NYM-J 3x4 mm2 </t>
  </si>
  <si>
    <t>Cu kábel, tartóra szerelve</t>
  </si>
  <si>
    <t>új kazán elosztó betáp</t>
  </si>
  <si>
    <t>2.2</t>
  </si>
  <si>
    <t>YSLY 2x1,0 mm2</t>
  </si>
  <si>
    <t>gépészeti bekötéshez</t>
  </si>
  <si>
    <t>2.3</t>
  </si>
  <si>
    <t>NYM 3x1,0 mm2</t>
  </si>
  <si>
    <t>MT kábel gépészeti bekötéshez</t>
  </si>
  <si>
    <t>2.4</t>
  </si>
  <si>
    <t>NYM 3x1,5 mm2</t>
  </si>
  <si>
    <t>2.5</t>
  </si>
  <si>
    <t>NYM 5x1,0 mm2</t>
  </si>
  <si>
    <t>2.6</t>
  </si>
  <si>
    <t>NYM 2x1,5 mm2</t>
  </si>
  <si>
    <t>2.7</t>
  </si>
  <si>
    <t>NYM 3x2,5 mm2</t>
  </si>
  <si>
    <t>2.8</t>
  </si>
  <si>
    <t>UTP Cat.5 informatikai kábel</t>
  </si>
  <si>
    <t>Kazán vezérlők és beltéri kezelő bekötéséhez</t>
  </si>
  <si>
    <t>2.9</t>
  </si>
  <si>
    <t xml:space="preserve">NYM-J 5x10 mm2 </t>
  </si>
  <si>
    <t>Inverter csatlakozó kábel</t>
  </si>
  <si>
    <t>2.10</t>
  </si>
  <si>
    <t xml:space="preserve">NYY-J 2x1,5 mm2 </t>
  </si>
  <si>
    <t>2.11</t>
  </si>
  <si>
    <t>Mkh 6mm2 z-s EPH vezeték kiépítése</t>
  </si>
  <si>
    <t>gépészeti csővezetékekhez, bilincsekkel</t>
  </si>
  <si>
    <t>2.12</t>
  </si>
  <si>
    <t>Mkh 16mm2 z-s EPH vezeték kiépítése</t>
  </si>
  <si>
    <t>napelem rendszer fémszerkezeteihez</t>
  </si>
  <si>
    <t xml:space="preserve">A védőcsövek ára a szükséges hajlításokkal, </t>
  </si>
  <si>
    <t>süllyesztett kötődobozokkal, az egyéb vezetéktartók</t>
  </si>
  <si>
    <t xml:space="preserve">csatlakozó-, kanyar-, elágazó stb. idomokkal, </t>
  </si>
  <si>
    <t>felerősítő szerkezetekkel együtt értendő, komplett</t>
  </si>
  <si>
    <t>készreszerelve</t>
  </si>
  <si>
    <t>3.1</t>
  </si>
  <si>
    <t>Mű-II védőcső falon kívül, tartó-</t>
  </si>
  <si>
    <t>szerkezettel alkalmazva</t>
  </si>
  <si>
    <t>20mm</t>
  </si>
  <si>
    <t>3.2</t>
  </si>
  <si>
    <t>3.3</t>
  </si>
  <si>
    <t>50mm</t>
  </si>
  <si>
    <t>3.4</t>
  </si>
  <si>
    <t>UV álló védőcső falon kívül, tartó-</t>
  </si>
  <si>
    <t>25mm</t>
  </si>
  <si>
    <t>3.5</t>
  </si>
  <si>
    <t>OBO-Bettermann kábeltálca, tűzihorganyzott,</t>
  </si>
  <si>
    <t>funkció megtartó rögzítő elemekkel, fedéllel</t>
  </si>
  <si>
    <t>200 x 60 mm keresztmetszetű</t>
  </si>
  <si>
    <t>4.1</t>
  </si>
  <si>
    <t>Rd 16 Felfogórúd  szerelése</t>
  </si>
  <si>
    <t>kazán kéményre, 1,5m hosszban</t>
  </si>
  <si>
    <t>felszerelése, rákötése felfogórendszerre</t>
  </si>
  <si>
    <t>6.2</t>
  </si>
  <si>
    <t>napelem rendszerhez, 1,0m hosszban</t>
  </si>
  <si>
    <t>10kg rögzítő betontalp + rögzítő perem</t>
  </si>
  <si>
    <t>napelem rendszerhez, 3,0m hosszban</t>
  </si>
  <si>
    <t>16kg rögzítő betontalp + rögzítő perem</t>
  </si>
  <si>
    <t>Felfogó vezeték 10 mm átm. tűzihor-</t>
  </si>
  <si>
    <t>ganyzott köracélból, attikafalra rögzítve</t>
  </si>
  <si>
    <t>ganyzott köracélból, lapos tetőn beton gúlára rögzítve</t>
  </si>
  <si>
    <t>40cm kiemeléssel, szigetelő alátéttel</t>
  </si>
  <si>
    <t>6.3</t>
  </si>
  <si>
    <t>A tető fém részeinek bekötése  70 mm2</t>
  </si>
  <si>
    <t>horg. acélsodronnyal</t>
  </si>
  <si>
    <t>Levezető vezeték 3,5x30 mm . tűzihor-</t>
  </si>
  <si>
    <t>ganyzott szalagacélból,oldalfalra rögzítve</t>
  </si>
  <si>
    <t>Vizsgáló- (mérő-) csatlakozó  kiépítése</t>
  </si>
  <si>
    <t>oldalfalon</t>
  </si>
  <si>
    <t xml:space="preserve">Keresztföldelők elhelyezése </t>
  </si>
  <si>
    <t>3m hossz,  tűzihorganyzott acélból</t>
  </si>
  <si>
    <t>kettős-csavaros kötésekkel,</t>
  </si>
  <si>
    <t xml:space="preserve"> 3m 3,5x30mm földelőzászlóval</t>
  </si>
  <si>
    <t>EPH-sín elhelyezése az épület-</t>
  </si>
  <si>
    <t>kazán elosztónál</t>
  </si>
  <si>
    <t>Fémanyagú közműhálózatok EPH-</t>
  </si>
  <si>
    <t>bekötése 16 mm2 Cu-vezetékkel</t>
  </si>
  <si>
    <t>Flexibilis áthidalások készítése az</t>
  </si>
  <si>
    <t>épület dilatációs hézagainál, a padozat</t>
  </si>
  <si>
    <t>fölött, 95 mm2 horg. acélsodronnyal,</t>
  </si>
  <si>
    <t>csavaros kötésekkel</t>
  </si>
  <si>
    <t>7.1</t>
  </si>
  <si>
    <t>Villámvédelmi mérési jegyzőkömyv készítése</t>
  </si>
  <si>
    <t>7.2</t>
  </si>
  <si>
    <t>Éeintésvédelmi mérési jegyzőkömyv készítése</t>
  </si>
  <si>
    <t>7.3</t>
  </si>
  <si>
    <t xml:space="preserve">Kezelési-karbantartási utasítás </t>
  </si>
  <si>
    <t>készítése</t>
  </si>
  <si>
    <t>7.4</t>
  </si>
  <si>
    <t>Műszaki átadás-átvételi eljárás</t>
  </si>
  <si>
    <t>lefolytatása</t>
  </si>
  <si>
    <t>Anyag költség összesen:</t>
  </si>
  <si>
    <t>Szerelési díj  összesen:</t>
  </si>
  <si>
    <t>MEGJEGYZÉS:</t>
  </si>
  <si>
    <t>A gépészeti berendezések bekötését a gépszeti gépkönyvek szerint kell elvégezni.</t>
  </si>
  <si>
    <t>Vállalkozó köteles helyszíni megtekintés alapján a költségvetést kiegészíteni</t>
  </si>
  <si>
    <t>az általa szükségesnek ítélt tételekkel.</t>
  </si>
  <si>
    <t>Pillangó szelep szerelése karimapárral,karímatömítéssel,karimacsavarokkal DN 65</t>
  </si>
  <si>
    <t xml:space="preserve">Hegeszthető toldatos acélkarima MSZ 2921 DIN 2631 PN 6  HEGTOLDATOS ACÉLKARIMA PN40 DN65 MSZ2925    </t>
  </si>
  <si>
    <t>Lemezes hőcserélő 180 KW 80/60 15 Kpa</t>
  </si>
  <si>
    <t>Fűtési töltővezeték kiépítése horganyzott vezetékkel falon kívűl szerelve</t>
  </si>
  <si>
    <t>Biztonsági lefúvóvezeték víz elvezetése csatorna rendszerbe falon kívűl szerelve műanyag csővel szerelve</t>
  </si>
  <si>
    <t>Szűrő, menetes csatlakozással, felszerelve DN25</t>
  </si>
  <si>
    <t>Kábelek, elektromos szerelési anyagok, túlfeszültség védele</t>
  </si>
  <si>
    <t>Napelem termékdíj</t>
  </si>
  <si>
    <t>Inverter termékdíj</t>
  </si>
  <si>
    <t>A</t>
  </si>
  <si>
    <t>KS-255 P Napelem Modul (17.85Kw)</t>
  </si>
  <si>
    <t>Inverter Fronius SYMO 12.5-3-M light</t>
  </si>
  <si>
    <t>Tartószerkezet cseréptetőre</t>
  </si>
  <si>
    <t>Szállítás, telepítés, üzembe helyezése</t>
  </si>
  <si>
    <t>Lapostető hő- és hangszigetelése; Egyenes rétegrendű nemjárható lapostetőn vagy extenzív zöldtetőn,  vízszintes és függőleges felületen (rögzítés külön tételben), két rétegben, expandált polisztirolhab hőszigetelő lemezzel KANUF ATN 100 polisztirolhab hőszigetelő lemez, 1000x500x2200 mm</t>
  </si>
  <si>
    <t>HOVAL BIOLIT 110  pellettüzelésű állókazán, teljesen automatikus szabályozással, pelletadagolással, Fűtési puffer és pellet tároló tartállyal kompletten, kazánonkénti adagológarattal, tételesen, vagy azzal műszakilag egyenértékű (100kw)</t>
  </si>
  <si>
    <t>Szigetelések rögzítése; 25 cm kit.szél. Horganyzott acéllemez rögzítősávval profilra hajtott fóliabádog szegéllyel, önmetsz  csavarokkal vagy facsavarokkal az aljzatszerkezethez fogatva, ereszszegély és attika vízorr</t>
  </si>
  <si>
    <t xml:space="preserve">Lábazati vakolatok; lábazati alapvakolat felhordása kézi erővel, 1,5-2 cm vastagságban KnaufLábazati alapvakolat </t>
  </si>
  <si>
    <t xml:space="preserve">Vékonyvakolatok, színvakolatok felhordása alapozott, előkészített felületre, vödrös kiszerelésű anyagból, vizes bázisú, műgyanta kötőanyagú vékonyvakolat készítése, egy rétegben, 1-2mm-es szemcsemérettel Knauf Insulation vakolat, </t>
  </si>
  <si>
    <t>Meglévő radiátorokra RA2920 típusú termosztatikus érzékelőfej, vandálbizots kivitelbren, gyors reagálású gőz töltettel , lopásbiztos csatlakozóval, korlátozható és
rögzíthető beállítással.</t>
  </si>
  <si>
    <t>Műanyag kültéri nyílászárók elhelyezése előre kihagyott falnyílásba, hőszigetelt, fokozott légzárású, tömítés nélkül (szerelvényezve, finom beállítással),, 6 kamrás tok, 3 réteg üvegezéssel, audit szerinti K értékkel</t>
  </si>
  <si>
    <t xml:space="preserve">KEOP 7.13.0/15 </t>
  </si>
  <si>
    <t xml:space="preserve">Váci Egyházmegye </t>
  </si>
  <si>
    <t>NAGYKÁTA</t>
  </si>
  <si>
    <t xml:space="preserve">2760 Nagykáta, Vadász u. 1. HRSZ.: 2306. </t>
  </si>
  <si>
    <t>Váci Mihály Katolikus Általános Iskola</t>
  </si>
  <si>
    <t>Elosztó berendezések</t>
  </si>
  <si>
    <t>Vezetékek, kábelek</t>
  </si>
  <si>
    <t>Védőcsövek és kábeltálcák</t>
  </si>
  <si>
    <t>Villámvédelem, földelés</t>
  </si>
  <si>
    <t>Napelem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</si>
</sst>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\-"/>
    <numFmt numFmtId="165" formatCode="#,##0\ &quot;Ft&quot;"/>
    <numFmt numFmtId="166" formatCode="_-* #,##0\ [$Ft-40E]_-;\-* #,##0\ [$Ft-40E]_-;_-* &quot;-&quot;??\ [$Ft-40E]_-;_-@_-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  <numFmt numFmtId="170" formatCode="[$-40E]yyyy\.\ mmmm\ d\."/>
    <numFmt numFmtId="171" formatCode="#,##0.00\ &quot;Ft&quot;"/>
    <numFmt numFmtId="172" formatCode="#,##0.0\ &quot;Ft&quot;"/>
    <numFmt numFmtId="173" formatCode="0.0000"/>
    <numFmt numFmtId="174" formatCode="0.000"/>
    <numFmt numFmtId="175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0"/>
      <name val="Times New Roman CE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10"/>
      <name val="Times New Roman CE"/>
      <family val="0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u val="single"/>
      <sz val="10"/>
      <name val="Calibri"/>
      <family val="2"/>
    </font>
    <font>
      <sz val="12"/>
      <color indexed="10"/>
      <name val="Times New Roman"/>
      <family val="1"/>
    </font>
    <font>
      <sz val="10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rgb="FFFF0000"/>
      <name val="Times New Roman CE"/>
      <family val="0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rgb="FFFF0000"/>
      <name val="Times New Roman"/>
      <family val="1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8" borderId="7" applyNumberFormat="0" applyFont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Font="1" applyAlignment="1">
      <alignment/>
    </xf>
    <xf numFmtId="0" fontId="52" fillId="0" borderId="0" xfId="0" applyFont="1" applyAlignment="1">
      <alignment vertical="top" wrapText="1"/>
    </xf>
    <xf numFmtId="49" fontId="52" fillId="0" borderId="0" xfId="0" applyNumberFormat="1" applyFont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0" xfId="0" applyFont="1" applyAlignment="1">
      <alignment vertical="top" wrapText="1"/>
    </xf>
    <xf numFmtId="0" fontId="53" fillId="0" borderId="10" xfId="0" applyFont="1" applyBorder="1" applyAlignment="1">
      <alignment horizontal="right" vertical="top" wrapText="1"/>
    </xf>
    <xf numFmtId="0" fontId="52" fillId="0" borderId="0" xfId="0" applyFont="1" applyAlignment="1">
      <alignment horizontal="right" vertical="top" wrapText="1"/>
    </xf>
    <xf numFmtId="0" fontId="53" fillId="0" borderId="0" xfId="0" applyFont="1" applyBorder="1" applyAlignment="1">
      <alignment vertical="top" wrapText="1"/>
    </xf>
    <xf numFmtId="0" fontId="54" fillId="0" borderId="0" xfId="0" applyFont="1" applyAlignment="1">
      <alignment vertical="top"/>
    </xf>
    <xf numFmtId="0" fontId="54" fillId="0" borderId="11" xfId="0" applyFont="1" applyBorder="1" applyAlignment="1">
      <alignment vertical="top"/>
    </xf>
    <xf numFmtId="10" fontId="54" fillId="0" borderId="11" xfId="0" applyNumberFormat="1" applyFont="1" applyBorder="1" applyAlignment="1">
      <alignment vertical="top"/>
    </xf>
    <xf numFmtId="0" fontId="54" fillId="0" borderId="0" xfId="0" applyFont="1" applyAlignment="1">
      <alignment horizontal="left" vertical="top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vertical="top"/>
    </xf>
    <xf numFmtId="0" fontId="52" fillId="0" borderId="0" xfId="0" applyFont="1" applyFill="1" applyAlignment="1">
      <alignment horizontal="right" vertical="top" wrapText="1"/>
    </xf>
    <xf numFmtId="49" fontId="52" fillId="0" borderId="0" xfId="0" applyNumberFormat="1" applyFont="1" applyFill="1" applyAlignment="1">
      <alignment vertical="top" wrapText="1"/>
    </xf>
    <xf numFmtId="0" fontId="55" fillId="0" borderId="10" xfId="0" applyFont="1" applyBorder="1" applyAlignment="1">
      <alignment vertical="center" wrapText="1"/>
    </xf>
    <xf numFmtId="49" fontId="52" fillId="0" borderId="0" xfId="0" applyNumberFormat="1" applyFont="1" applyAlignment="1">
      <alignment horizontal="left" vertical="top" wrapText="1"/>
    </xf>
    <xf numFmtId="168" fontId="52" fillId="0" borderId="0" xfId="46" applyNumberFormat="1" applyFont="1" applyAlignment="1">
      <alignment horizontal="center" vertical="top" wrapText="1"/>
    </xf>
    <xf numFmtId="168" fontId="52" fillId="0" borderId="0" xfId="46" applyNumberFormat="1" applyFont="1" applyAlignment="1">
      <alignment horizontal="right" vertical="top" wrapText="1"/>
    </xf>
    <xf numFmtId="168" fontId="53" fillId="0" borderId="10" xfId="46" applyNumberFormat="1" applyFont="1" applyBorder="1" applyAlignment="1">
      <alignment horizontal="right" vertical="top" wrapText="1"/>
    </xf>
    <xf numFmtId="168" fontId="54" fillId="0" borderId="11" xfId="46" applyNumberFormat="1" applyFont="1" applyBorder="1" applyAlignment="1">
      <alignment vertical="top"/>
    </xf>
    <xf numFmtId="168" fontId="54" fillId="0" borderId="0" xfId="46" applyNumberFormat="1" applyFont="1" applyAlignment="1">
      <alignment vertical="top"/>
    </xf>
    <xf numFmtId="168" fontId="53" fillId="0" borderId="10" xfId="46" applyNumberFormat="1" applyFont="1" applyBorder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5" fillId="0" borderId="0" xfId="0" applyFont="1" applyAlignment="1">
      <alignment vertical="top"/>
    </xf>
    <xf numFmtId="0" fontId="54" fillId="0" borderId="0" xfId="0" applyFont="1" applyAlignment="1">
      <alignment vertical="top"/>
    </xf>
    <xf numFmtId="4" fontId="52" fillId="0" borderId="0" xfId="0" applyNumberFormat="1" applyFont="1" applyAlignment="1">
      <alignment horizontal="center" vertical="top" wrapText="1"/>
    </xf>
    <xf numFmtId="168" fontId="54" fillId="0" borderId="0" xfId="46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165" fontId="55" fillId="0" borderId="0" xfId="0" applyNumberFormat="1" applyFont="1" applyBorder="1" applyAlignment="1">
      <alignment vertical="center" wrapText="1"/>
    </xf>
    <xf numFmtId="0" fontId="54" fillId="0" borderId="0" xfId="0" applyFont="1" applyAlignment="1">
      <alignment vertical="center" wrapText="1"/>
    </xf>
    <xf numFmtId="168" fontId="54" fillId="0" borderId="0" xfId="46" applyNumberFormat="1" applyFont="1" applyAlignment="1">
      <alignment horizontal="center" vertical="center" wrapText="1"/>
    </xf>
    <xf numFmtId="0" fontId="55" fillId="0" borderId="12" xfId="0" applyFont="1" applyBorder="1" applyAlignment="1">
      <alignment vertical="center" wrapText="1"/>
    </xf>
    <xf numFmtId="168" fontId="55" fillId="0" borderId="10" xfId="46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vertical="center" wrapText="1"/>
    </xf>
    <xf numFmtId="168" fontId="54" fillId="0" borderId="0" xfId="46" applyNumberFormat="1" applyFont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 wrapText="1"/>
    </xf>
    <xf numFmtId="0" fontId="55" fillId="0" borderId="11" xfId="0" applyFont="1" applyBorder="1" applyAlignment="1">
      <alignment vertical="top"/>
    </xf>
    <xf numFmtId="0" fontId="55" fillId="0" borderId="11" xfId="0" applyFont="1" applyBorder="1" applyAlignment="1">
      <alignment horizontal="right" vertical="top"/>
    </xf>
    <xf numFmtId="0" fontId="56" fillId="0" borderId="0" xfId="0" applyFont="1" applyBorder="1" applyAlignment="1">
      <alignment vertical="center" wrapText="1"/>
    </xf>
    <xf numFmtId="0" fontId="56" fillId="0" borderId="0" xfId="0" applyFont="1" applyAlignment="1">
      <alignment vertical="center" wrapText="1"/>
    </xf>
    <xf numFmtId="165" fontId="54" fillId="0" borderId="0" xfId="0" applyNumberFormat="1" applyFont="1" applyAlignment="1">
      <alignment vertical="center" wrapText="1"/>
    </xf>
    <xf numFmtId="1" fontId="52" fillId="0" borderId="0" xfId="0" applyNumberFormat="1" applyFont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7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center" vertical="top" wrapText="1"/>
    </xf>
    <xf numFmtId="168" fontId="52" fillId="0" borderId="0" xfId="46" applyNumberFormat="1" applyFont="1" applyAlignment="1">
      <alignment vertical="top" wrapText="1"/>
    </xf>
    <xf numFmtId="0" fontId="53" fillId="0" borderId="10" xfId="0" applyFont="1" applyBorder="1" applyAlignment="1">
      <alignment vertical="center" wrapText="1"/>
    </xf>
    <xf numFmtId="165" fontId="53" fillId="0" borderId="10" xfId="0" applyNumberFormat="1" applyFont="1" applyBorder="1" applyAlignment="1">
      <alignment horizontal="center" vertical="center" wrapText="1"/>
    </xf>
    <xf numFmtId="0" fontId="52" fillId="0" borderId="0" xfId="0" applyFont="1" applyFill="1" applyAlignment="1">
      <alignment vertical="top" wrapText="1"/>
    </xf>
    <xf numFmtId="168" fontId="53" fillId="0" borderId="10" xfId="46" applyNumberFormat="1" applyFont="1" applyBorder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49" fontId="58" fillId="0" borderId="0" xfId="0" applyNumberFormat="1" applyFont="1" applyAlignment="1">
      <alignment horizontal="left" vertical="top" wrapText="1"/>
    </xf>
    <xf numFmtId="1" fontId="58" fillId="0" borderId="0" xfId="0" applyNumberFormat="1" applyFont="1" applyAlignment="1">
      <alignment horizontal="center" vertical="center" wrapText="1"/>
    </xf>
    <xf numFmtId="1" fontId="29" fillId="0" borderId="0" xfId="56" applyNumberFormat="1" applyFont="1" applyFill="1" applyBorder="1" applyAlignment="1" applyProtection="1">
      <alignment horizontal="center" vertical="center"/>
      <protection/>
    </xf>
    <xf numFmtId="169" fontId="52" fillId="0" borderId="0" xfId="0" applyNumberFormat="1" applyFont="1" applyAlignment="1">
      <alignment horizontal="center" vertical="center" wrapText="1"/>
    </xf>
    <xf numFmtId="168" fontId="4" fillId="0" borderId="0" xfId="46" applyNumberFormat="1" applyFont="1" applyAlignment="1">
      <alignment horizontal="center" vertical="top" wrapText="1"/>
    </xf>
    <xf numFmtId="3" fontId="52" fillId="0" borderId="0" xfId="0" applyNumberFormat="1" applyFont="1" applyAlignment="1">
      <alignment horizontal="right" vertical="top" wrapText="1"/>
    </xf>
    <xf numFmtId="3" fontId="52" fillId="0" borderId="0" xfId="0" applyNumberFormat="1" applyFont="1" applyFill="1" applyAlignment="1">
      <alignment horizontal="right" vertical="top" wrapText="1"/>
    </xf>
    <xf numFmtId="169" fontId="52" fillId="0" borderId="0" xfId="0" applyNumberFormat="1" applyFont="1" applyFill="1" applyAlignment="1">
      <alignment horizontal="center" vertical="center" wrapText="1"/>
    </xf>
    <xf numFmtId="175" fontId="52" fillId="0" borderId="0" xfId="0" applyNumberFormat="1" applyFont="1" applyFill="1" applyAlignment="1">
      <alignment horizontal="center" vertical="top" wrapText="1"/>
    </xf>
    <xf numFmtId="175" fontId="52" fillId="0" borderId="0" xfId="0" applyNumberFormat="1" applyFont="1" applyAlignment="1">
      <alignment horizontal="center" vertical="top" wrapText="1"/>
    </xf>
    <xf numFmtId="169" fontId="52" fillId="0" borderId="0" xfId="0" applyNumberFormat="1" applyFont="1" applyFill="1" applyAlignment="1">
      <alignment horizontal="center" vertical="top" wrapText="1"/>
    </xf>
    <xf numFmtId="0" fontId="30" fillId="0" borderId="0" xfId="56" applyFont="1" applyFill="1" applyAlignment="1">
      <alignment horizontal="center" vertical="center"/>
      <protection/>
    </xf>
    <xf numFmtId="0" fontId="30" fillId="33" borderId="0" xfId="56" applyFont="1" applyFill="1" applyAlignment="1">
      <alignment horizontal="center" vertical="center" wrapText="1"/>
      <protection/>
    </xf>
    <xf numFmtId="0" fontId="30" fillId="33" borderId="0" xfId="56" applyFont="1" applyFill="1" applyAlignment="1">
      <alignment horizontal="center" vertical="center"/>
      <protection/>
    </xf>
    <xf numFmtId="0" fontId="31" fillId="0" borderId="10" xfId="56" applyFont="1" applyFill="1" applyBorder="1" applyAlignment="1">
      <alignment horizontal="center" vertical="center" wrapText="1"/>
      <protection/>
    </xf>
    <xf numFmtId="0" fontId="31" fillId="0" borderId="10" xfId="56" applyFont="1" applyBorder="1" applyAlignment="1">
      <alignment vertical="center" wrapText="1"/>
      <protection/>
    </xf>
    <xf numFmtId="0" fontId="31" fillId="0" borderId="10" xfId="56" applyFont="1" applyBorder="1" applyAlignment="1">
      <alignment horizontal="center" vertical="center" wrapText="1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31" fillId="0" borderId="0" xfId="56" applyFont="1" applyFill="1" applyBorder="1" applyAlignment="1">
      <alignment horizontal="center" vertical="center" wrapText="1"/>
      <protection/>
    </xf>
    <xf numFmtId="0" fontId="31" fillId="0" borderId="0" xfId="56" applyFont="1" applyBorder="1" applyAlignment="1">
      <alignment horizontal="center" vertical="center" wrapText="1"/>
      <protection/>
    </xf>
    <xf numFmtId="0" fontId="30" fillId="0" borderId="0" xfId="56" applyFont="1" applyBorder="1" applyAlignment="1">
      <alignment horizontal="center" vertical="center" wrapText="1"/>
      <protection/>
    </xf>
    <xf numFmtId="0" fontId="29" fillId="0" borderId="0" xfId="56" applyFont="1" applyFill="1" applyBorder="1" applyAlignment="1">
      <alignment horizontal="center" vertical="center"/>
      <protection/>
    </xf>
    <xf numFmtId="0" fontId="28" fillId="0" borderId="0" xfId="56" applyFont="1" applyBorder="1" applyAlignment="1">
      <alignment vertical="top" wrapText="1"/>
      <protection/>
    </xf>
    <xf numFmtId="0" fontId="28" fillId="0" borderId="0" xfId="56" applyFont="1" applyBorder="1" applyAlignment="1">
      <alignment horizontal="center" vertical="center" wrapText="1"/>
      <protection/>
    </xf>
    <xf numFmtId="0" fontId="29" fillId="0" borderId="0" xfId="56" applyFont="1" applyBorder="1" applyAlignment="1">
      <alignment horizontal="center" vertical="center" wrapText="1"/>
      <protection/>
    </xf>
    <xf numFmtId="3" fontId="29" fillId="0" borderId="0" xfId="56" applyNumberFormat="1" applyFont="1" applyFill="1" applyBorder="1" applyAlignment="1" applyProtection="1">
      <alignment horizontal="center" vertical="center"/>
      <protection/>
    </xf>
    <xf numFmtId="0" fontId="28" fillId="0" borderId="0" xfId="56" applyFont="1" applyFill="1" applyBorder="1" applyAlignment="1">
      <alignment horizontal="center" vertical="center" wrapText="1"/>
      <protection/>
    </xf>
    <xf numFmtId="0" fontId="29" fillId="0" borderId="0" xfId="56" applyFont="1" applyFill="1" applyAlignment="1">
      <alignment horizontal="center" vertical="center" wrapText="1"/>
      <protection/>
    </xf>
    <xf numFmtId="0" fontId="29" fillId="0" borderId="0" xfId="56" applyFont="1" applyAlignment="1">
      <alignment vertical="top" wrapText="1"/>
      <protection/>
    </xf>
    <xf numFmtId="0" fontId="29" fillId="0" borderId="0" xfId="56" applyFont="1" applyAlignment="1">
      <alignment horizontal="center" vertical="center" wrapText="1"/>
      <protection/>
    </xf>
    <xf numFmtId="3" fontId="29" fillId="0" borderId="0" xfId="56" applyNumberFormat="1" applyFont="1" applyFill="1" applyBorder="1" applyAlignment="1">
      <alignment horizontal="center" vertical="center"/>
      <protection/>
    </xf>
    <xf numFmtId="49" fontId="29" fillId="0" borderId="0" xfId="56" applyNumberFormat="1" applyFont="1" applyAlignment="1">
      <alignment vertical="top" wrapText="1"/>
      <protection/>
    </xf>
    <xf numFmtId="49" fontId="29" fillId="0" borderId="0" xfId="56" applyNumberFormat="1" applyFont="1" applyBorder="1" applyAlignment="1">
      <alignment vertical="top" wrapText="1"/>
      <protection/>
    </xf>
    <xf numFmtId="49" fontId="29" fillId="0" borderId="0" xfId="52" applyNumberFormat="1" applyFont="1" applyFill="1" applyAlignment="1">
      <alignment horizontal="left" vertical="center" wrapText="1"/>
    </xf>
    <xf numFmtId="3" fontId="29" fillId="0" borderId="0" xfId="52" applyNumberFormat="1" applyFont="1" applyFill="1" applyBorder="1" applyAlignment="1">
      <alignment horizontal="center" vertical="center"/>
    </xf>
    <xf numFmtId="0" fontId="58" fillId="0" borderId="0" xfId="52" applyFont="1" applyFill="1" applyAlignment="1">
      <alignment horizontal="left" vertical="center" wrapText="1"/>
    </xf>
    <xf numFmtId="0" fontId="58" fillId="0" borderId="0" xfId="56" applyFont="1" applyAlignment="1">
      <alignment horizontal="center" vertical="center" wrapText="1"/>
      <protection/>
    </xf>
    <xf numFmtId="3" fontId="58" fillId="0" borderId="0" xfId="56" applyNumberFormat="1" applyFont="1" applyFill="1" applyBorder="1" applyAlignment="1">
      <alignment horizontal="center" vertical="center"/>
      <protection/>
    </xf>
    <xf numFmtId="3" fontId="58" fillId="0" borderId="0" xfId="56" applyNumberFormat="1" applyFont="1" applyFill="1" applyBorder="1" applyAlignment="1" applyProtection="1">
      <alignment horizontal="center" vertical="center"/>
      <protection/>
    </xf>
    <xf numFmtId="0" fontId="58" fillId="0" borderId="0" xfId="56" applyFont="1" applyAlignment="1">
      <alignment vertical="top" wrapText="1"/>
      <protection/>
    </xf>
    <xf numFmtId="49" fontId="29" fillId="0" borderId="0" xfId="56" applyNumberFormat="1" applyFont="1" applyAlignment="1">
      <alignment horizontal="left" vertical="top" wrapText="1"/>
      <protection/>
    </xf>
    <xf numFmtId="49" fontId="28" fillId="0" borderId="0" xfId="56" applyNumberFormat="1" applyFont="1" applyAlignment="1">
      <alignment vertical="top" wrapText="1"/>
      <protection/>
    </xf>
    <xf numFmtId="0" fontId="28" fillId="0" borderId="0" xfId="56" applyFont="1" applyAlignment="1">
      <alignment horizontal="center" vertical="center" wrapText="1"/>
      <protection/>
    </xf>
    <xf numFmtId="3" fontId="29" fillId="0" borderId="0" xfId="48" applyNumberFormat="1" applyFont="1" applyAlignment="1">
      <alignment horizontal="center" vertical="center" wrapText="1"/>
    </xf>
    <xf numFmtId="49" fontId="28" fillId="0" borderId="0" xfId="56" applyNumberFormat="1" applyFont="1" applyAlignment="1">
      <alignment horizontal="center" vertical="center" wrapText="1"/>
      <protection/>
    </xf>
    <xf numFmtId="3" fontId="28" fillId="0" borderId="0" xfId="48" applyNumberFormat="1" applyFont="1" applyAlignment="1">
      <alignment horizontal="center" vertical="center" wrapText="1"/>
    </xf>
    <xf numFmtId="0" fontId="29" fillId="0" borderId="0" xfId="56" applyFont="1" applyBorder="1" applyAlignment="1">
      <alignment vertical="top" wrapText="1"/>
      <protection/>
    </xf>
    <xf numFmtId="0" fontId="29" fillId="0" borderId="0" xfId="56" applyFont="1" applyBorder="1" applyAlignment="1">
      <alignment horizontal="center" vertical="center"/>
      <protection/>
    </xf>
    <xf numFmtId="165" fontId="29" fillId="0" borderId="0" xfId="56" applyNumberFormat="1" applyFont="1" applyBorder="1" applyAlignment="1">
      <alignment horizontal="center" vertical="center"/>
      <protection/>
    </xf>
    <xf numFmtId="3" fontId="29" fillId="0" borderId="0" xfId="56" applyNumberFormat="1" applyFont="1" applyBorder="1" applyAlignment="1">
      <alignment horizontal="center" vertical="center"/>
      <protection/>
    </xf>
    <xf numFmtId="3" fontId="29" fillId="0" borderId="0" xfId="48" applyNumberFormat="1" applyFont="1" applyBorder="1" applyAlignment="1">
      <alignment horizontal="center" vertical="center" wrapText="1"/>
    </xf>
    <xf numFmtId="3" fontId="28" fillId="0" borderId="0" xfId="48" applyNumberFormat="1" applyFont="1" applyBorder="1" applyAlignment="1">
      <alignment horizontal="center" vertical="center" wrapText="1"/>
    </xf>
    <xf numFmtId="0" fontId="29" fillId="0" borderId="0" xfId="56" applyFont="1" applyFill="1" applyBorder="1" applyAlignment="1">
      <alignment vertical="top" wrapText="1"/>
      <protection/>
    </xf>
    <xf numFmtId="165" fontId="29" fillId="0" borderId="0" xfId="56" applyNumberFormat="1" applyFont="1" applyFill="1" applyBorder="1" applyAlignment="1">
      <alignment horizontal="center" vertical="center"/>
      <protection/>
    </xf>
    <xf numFmtId="44" fontId="58" fillId="0" borderId="0" xfId="59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3" fontId="29" fillId="0" borderId="0" xfId="0" applyNumberFormat="1" applyFont="1" applyAlignment="1">
      <alignment/>
    </xf>
    <xf numFmtId="0" fontId="29" fillId="0" borderId="0" xfId="0" applyFont="1" applyAlignment="1">
      <alignment horizontal="right"/>
    </xf>
    <xf numFmtId="49" fontId="29" fillId="0" borderId="0" xfId="0" applyNumberFormat="1" applyFont="1" applyAlignment="1">
      <alignment/>
    </xf>
    <xf numFmtId="3" fontId="29" fillId="0" borderId="0" xfId="0" applyNumberFormat="1" applyFont="1" applyAlignment="1">
      <alignment horizontal="center" vertical="top"/>
    </xf>
    <xf numFmtId="3" fontId="29" fillId="0" borderId="0" xfId="0" applyNumberFormat="1" applyFont="1" applyAlignment="1">
      <alignment horizontal="right"/>
    </xf>
    <xf numFmtId="3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58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0" fillId="0" borderId="0" xfId="56" applyFont="1" applyFill="1" applyBorder="1" applyAlignment="1">
      <alignment horizontal="center" vertical="center"/>
      <protection/>
    </xf>
    <xf numFmtId="0" fontId="59" fillId="0" borderId="0" xfId="56" applyFont="1" applyFill="1" applyBorder="1" applyAlignment="1">
      <alignment horizontal="center" vertical="center" wrapText="1"/>
      <protection/>
    </xf>
    <xf numFmtId="3" fontId="59" fillId="0" borderId="0" xfId="56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Alignment="1">
      <alignment/>
    </xf>
    <xf numFmtId="3" fontId="58" fillId="0" borderId="0" xfId="0" applyNumberFormat="1" applyFont="1" applyAlignment="1">
      <alignment/>
    </xf>
    <xf numFmtId="0" fontId="58" fillId="0" borderId="0" xfId="56" applyFont="1" applyFill="1" applyBorder="1" applyAlignment="1">
      <alignment horizontal="center" vertical="center" wrapText="1"/>
      <protection/>
    </xf>
    <xf numFmtId="0" fontId="58" fillId="0" borderId="0" xfId="56" applyFont="1" applyFill="1" applyAlignment="1">
      <alignment horizontal="center" vertical="center" wrapText="1"/>
      <protection/>
    </xf>
    <xf numFmtId="168" fontId="29" fillId="0" borderId="0" xfId="46" applyNumberFormat="1" applyFont="1" applyAlignment="1">
      <alignment horizontal="center" vertical="top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0" fillId="0" borderId="0" xfId="0" applyFont="1" applyAlignment="1">
      <alignment vertical="center" wrapText="1"/>
    </xf>
    <xf numFmtId="0" fontId="59" fillId="0" borderId="10" xfId="0" applyFont="1" applyBorder="1" applyAlignment="1">
      <alignment vertical="top" wrapText="1"/>
    </xf>
    <xf numFmtId="0" fontId="59" fillId="0" borderId="10" xfId="0" applyFont="1" applyBorder="1" applyAlignment="1">
      <alignment horizontal="right" vertical="top" wrapText="1"/>
    </xf>
    <xf numFmtId="0" fontId="59" fillId="0" borderId="0" xfId="0" applyFont="1" applyAlignment="1">
      <alignment vertical="top" wrapText="1"/>
    </xf>
    <xf numFmtId="0" fontId="58" fillId="0" borderId="0" xfId="0" applyFont="1" applyAlignment="1">
      <alignment vertical="top" wrapText="1"/>
    </xf>
    <xf numFmtId="49" fontId="58" fillId="0" borderId="0" xfId="0" applyNumberFormat="1" applyFont="1" applyAlignment="1">
      <alignment vertical="top" wrapText="1"/>
    </xf>
    <xf numFmtId="1" fontId="58" fillId="0" borderId="0" xfId="0" applyNumberFormat="1" applyFont="1" applyFill="1" applyAlignment="1">
      <alignment horizontal="center" vertical="top" wrapText="1"/>
    </xf>
    <xf numFmtId="0" fontId="58" fillId="0" borderId="0" xfId="0" applyFont="1" applyAlignment="1">
      <alignment horizontal="center" vertical="top" wrapText="1"/>
    </xf>
    <xf numFmtId="168" fontId="58" fillId="0" borderId="0" xfId="46" applyNumberFormat="1" applyFont="1" applyAlignment="1">
      <alignment horizontal="center" vertical="top" wrapText="1"/>
    </xf>
    <xf numFmtId="1" fontId="58" fillId="0" borderId="0" xfId="0" applyNumberFormat="1" applyFont="1" applyAlignment="1">
      <alignment horizontal="center" vertical="top" wrapText="1"/>
    </xf>
    <xf numFmtId="0" fontId="58" fillId="0" borderId="0" xfId="0" applyFont="1" applyAlignment="1">
      <alignment horizontal="right" vertical="top" wrapText="1"/>
    </xf>
    <xf numFmtId="168" fontId="59" fillId="0" borderId="10" xfId="46" applyNumberFormat="1" applyFont="1" applyBorder="1" applyAlignment="1">
      <alignment horizontal="right" vertical="top" wrapText="1"/>
    </xf>
    <xf numFmtId="0" fontId="59" fillId="0" borderId="0" xfId="0" applyFont="1" applyBorder="1" applyAlignment="1">
      <alignment vertical="top" wrapText="1"/>
    </xf>
    <xf numFmtId="0" fontId="58" fillId="0" borderId="0" xfId="0" applyFont="1" applyAlignment="1">
      <alignment wrapText="1"/>
    </xf>
    <xf numFmtId="168" fontId="58" fillId="0" borderId="0" xfId="46" applyNumberFormat="1" applyFont="1" applyFill="1" applyBorder="1" applyAlignment="1">
      <alignment horizontal="center" vertical="center" wrapText="1"/>
    </xf>
    <xf numFmtId="168" fontId="58" fillId="0" borderId="0" xfId="46" applyNumberFormat="1" applyFont="1" applyFill="1" applyAlignment="1">
      <alignment horizontal="center" vertical="center" wrapText="1"/>
    </xf>
    <xf numFmtId="168" fontId="59" fillId="0" borderId="0" xfId="46" applyNumberFormat="1" applyFont="1" applyFill="1" applyBorder="1" applyAlignment="1">
      <alignment horizontal="center" vertical="center" wrapText="1"/>
    </xf>
    <xf numFmtId="0" fontId="31" fillId="0" borderId="0" xfId="56" applyFont="1" applyBorder="1" applyAlignment="1">
      <alignment vertical="top" wrapText="1"/>
      <protection/>
    </xf>
    <xf numFmtId="0" fontId="58" fillId="0" borderId="0" xfId="0" applyFont="1" applyBorder="1" applyAlignment="1">
      <alignment/>
    </xf>
    <xf numFmtId="3" fontId="29" fillId="0" borderId="0" xfId="52" applyNumberFormat="1" applyFont="1" applyFill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3" fontId="28" fillId="0" borderId="0" xfId="46" applyNumberFormat="1" applyFont="1" applyAlignment="1">
      <alignment horizontal="center" vertical="center" wrapText="1"/>
    </xf>
    <xf numFmtId="3" fontId="29" fillId="0" borderId="0" xfId="52" applyNumberFormat="1" applyFont="1" applyFill="1" applyBorder="1" applyAlignment="1">
      <alignment horizontal="center" vertical="center" wrapText="1"/>
    </xf>
    <xf numFmtId="3" fontId="29" fillId="0" borderId="0" xfId="52" applyNumberFormat="1" applyFont="1" applyFill="1" applyBorder="1" applyAlignment="1" applyProtection="1">
      <alignment horizontal="center" vertical="center"/>
      <protection/>
    </xf>
    <xf numFmtId="3" fontId="61" fillId="0" borderId="0" xfId="52" applyNumberFormat="1" applyFont="1" applyFill="1" applyAlignment="1">
      <alignment horizontal="center" vertical="center" wrapText="1"/>
    </xf>
    <xf numFmtId="3" fontId="61" fillId="0" borderId="0" xfId="52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/>
    </xf>
    <xf numFmtId="0" fontId="5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3" fontId="29" fillId="33" borderId="14" xfId="0" applyNumberFormat="1" applyFont="1" applyFill="1" applyBorder="1" applyAlignment="1">
      <alignment horizontal="center" vertical="center"/>
    </xf>
    <xf numFmtId="3" fontId="58" fillId="33" borderId="14" xfId="0" applyNumberFormat="1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/>
    </xf>
    <xf numFmtId="3" fontId="29" fillId="34" borderId="15" xfId="0" applyNumberFormat="1" applyFont="1" applyFill="1" applyBorder="1" applyAlignment="1">
      <alignment horizontal="right"/>
    </xf>
    <xf numFmtId="0" fontId="29" fillId="34" borderId="15" xfId="0" applyFont="1" applyFill="1" applyBorder="1" applyAlignment="1">
      <alignment/>
    </xf>
    <xf numFmtId="3" fontId="29" fillId="34" borderId="15" xfId="0" applyNumberFormat="1" applyFont="1" applyFill="1" applyBorder="1" applyAlignment="1">
      <alignment horizontal="center" vertical="top"/>
    </xf>
    <xf numFmtId="3" fontId="29" fillId="34" borderId="16" xfId="0" applyNumberFormat="1" applyFont="1" applyFill="1" applyBorder="1" applyAlignment="1">
      <alignment horizontal="center" vertical="top"/>
    </xf>
    <xf numFmtId="0" fontId="30" fillId="34" borderId="11" xfId="0" applyFont="1" applyFill="1" applyBorder="1" applyAlignment="1">
      <alignment/>
    </xf>
    <xf numFmtId="3" fontId="29" fillId="34" borderId="11" xfId="0" applyNumberFormat="1" applyFont="1" applyFill="1" applyBorder="1" applyAlignment="1">
      <alignment horizontal="right"/>
    </xf>
    <xf numFmtId="0" fontId="29" fillId="34" borderId="11" xfId="0" applyFont="1" applyFill="1" applyBorder="1" applyAlignment="1">
      <alignment/>
    </xf>
    <xf numFmtId="3" fontId="29" fillId="34" borderId="11" xfId="0" applyNumberFormat="1" applyFont="1" applyFill="1" applyBorder="1" applyAlignment="1">
      <alignment horizontal="center" vertical="top"/>
    </xf>
    <xf numFmtId="3" fontId="29" fillId="34" borderId="17" xfId="0" applyNumberFormat="1" applyFont="1" applyFill="1" applyBorder="1" applyAlignment="1">
      <alignment horizontal="center" vertical="top"/>
    </xf>
    <xf numFmtId="168" fontId="55" fillId="0" borderId="10" xfId="0" applyNumberFormat="1" applyFont="1" applyBorder="1" applyAlignment="1">
      <alignment vertical="center" wrapText="1"/>
    </xf>
    <xf numFmtId="14" fontId="54" fillId="0" borderId="0" xfId="0" applyNumberFormat="1" applyFont="1" applyAlignment="1">
      <alignment vertical="top"/>
    </xf>
    <xf numFmtId="0" fontId="32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34" borderId="18" xfId="0" applyFont="1" applyFill="1" applyBorder="1" applyAlignment="1">
      <alignment horizontal="center" vertical="center"/>
    </xf>
    <xf numFmtId="0" fontId="29" fillId="34" borderId="19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4" fillId="0" borderId="15" xfId="0" applyFont="1" applyBorder="1" applyAlignment="1">
      <alignment horizontal="center" vertical="top"/>
    </xf>
    <xf numFmtId="168" fontId="54" fillId="0" borderId="11" xfId="46" applyNumberFormat="1" applyFont="1" applyBorder="1" applyAlignment="1">
      <alignment horizontal="center" vertical="top"/>
    </xf>
    <xf numFmtId="168" fontId="54" fillId="0" borderId="10" xfId="46" applyNumberFormat="1" applyFont="1" applyBorder="1" applyAlignment="1">
      <alignment horizontal="center" vertical="top"/>
    </xf>
    <xf numFmtId="0" fontId="55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/>
    </xf>
    <xf numFmtId="168" fontId="54" fillId="0" borderId="15" xfId="46" applyNumberFormat="1" applyFont="1" applyBorder="1" applyAlignment="1">
      <alignment horizontal="center" vertical="top"/>
    </xf>
    <xf numFmtId="0" fontId="30" fillId="33" borderId="14" xfId="56" applyFont="1" applyFill="1" applyBorder="1" applyAlignment="1">
      <alignment vertical="top" wrapText="1"/>
      <protection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3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Normál 3" xfId="56"/>
    <cellStyle name="Normál 4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obo%20Kft\Desktop\2015\EKIF-FELMERES\KISMAROS\Audit_muszaki_melleklet_Foepul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TMUTATÓ"/>
      <sheetName val="01. ALAP"/>
      <sheetName val="02. FOGY"/>
      <sheetName val="03. EN-KTG"/>
      <sheetName val="04. IND-CO2"/>
      <sheetName val="LG"/>
      <sheetName val="05. SZERK"/>
      <sheetName val="06. NYIL"/>
      <sheetName val="07. FŰTÉS"/>
      <sheetName val="08. HMV"/>
      <sheetName val="09. HŰTÉS+SZELL"/>
      <sheetName val="10. VIL"/>
      <sheetName val="11. VIL-FOGY"/>
      <sheetName val="12. GAZD"/>
      <sheetName val="12. KÖZVIL"/>
    </sheetNames>
    <sheetDataSet>
      <sheetData sheetId="5">
        <row r="3">
          <cell r="K3" t="str">
            <v>É</v>
          </cell>
        </row>
        <row r="4">
          <cell r="K4" t="str">
            <v>ÉK</v>
          </cell>
        </row>
        <row r="5">
          <cell r="K5" t="str">
            <v>K</v>
          </cell>
        </row>
        <row r="6">
          <cell r="K6" t="str">
            <v>DK</v>
          </cell>
        </row>
        <row r="7">
          <cell r="K7" t="str">
            <v>D</v>
          </cell>
        </row>
        <row r="8">
          <cell r="K8" t="str">
            <v>DNY</v>
          </cell>
        </row>
        <row r="9">
          <cell r="K9" t="str">
            <v>NY</v>
          </cell>
        </row>
        <row r="10">
          <cell r="K10" t="str">
            <v>ÉNY</v>
          </cell>
        </row>
        <row r="11">
          <cell r="B11" t="str">
            <v>Homlokzati üvegfal</v>
          </cell>
        </row>
        <row r="12">
          <cell r="B12" t="str">
            <v>Tetőfelülvilágító</v>
          </cell>
        </row>
        <row r="13">
          <cell r="B13" t="str">
            <v>Homlokzati üvegezett nyílászáró 
(fa vagy PVC keretszerkezettel)</v>
          </cell>
        </row>
        <row r="14">
          <cell r="B14" t="str">
            <v>Homlokzati üvegezett nyílászáró 
(fém keretszerkezettel)</v>
          </cell>
        </row>
        <row r="15">
          <cell r="B15" t="str">
            <v>Homlokzati üvegezett nyílászáró, ha a névleges felülete kisebb, mint 0,5 m</v>
          </cell>
        </row>
        <row r="16">
          <cell r="B16" t="str">
            <v>Tetősík ablak</v>
          </cell>
        </row>
        <row r="17">
          <cell r="B17" t="str">
            <v>Homlokzati üvegezetlen kapu</v>
          </cell>
        </row>
        <row r="18">
          <cell r="B18" t="str">
            <v>Homlokzati, vagy fűtött és fűtetlen terek közötti ajtó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27"/>
  <sheetViews>
    <sheetView tabSelected="1" zoomScale="70" zoomScaleNormal="70" zoomScalePageLayoutView="0" workbookViewId="0" topLeftCell="A1">
      <selection activeCell="B66" sqref="B66"/>
    </sheetView>
  </sheetViews>
  <sheetFormatPr defaultColWidth="9.140625" defaultRowHeight="15"/>
  <cols>
    <col min="1" max="1" width="36.421875" style="8" customWidth="1"/>
    <col min="2" max="2" width="10.7109375" style="8" customWidth="1"/>
    <col min="3" max="3" width="19.421875" style="8" customWidth="1"/>
    <col min="4" max="4" width="20.140625" style="8" bestFit="1" customWidth="1"/>
    <col min="5" max="16384" width="9.140625" style="8" customWidth="1"/>
  </cols>
  <sheetData>
    <row r="1" s="35" customFormat="1" ht="15"/>
    <row r="2" s="35" customFormat="1" ht="15"/>
    <row r="3" s="35" customFormat="1" ht="15"/>
    <row r="4" s="35" customFormat="1" ht="15">
      <c r="A4" s="34" t="s">
        <v>281</v>
      </c>
    </row>
    <row r="5" s="35" customFormat="1" ht="15">
      <c r="A5" s="35" t="s">
        <v>279</v>
      </c>
    </row>
    <row r="6" s="35" customFormat="1" ht="15">
      <c r="A6" s="35" t="s">
        <v>280</v>
      </c>
    </row>
    <row r="7" s="35" customFormat="1" ht="15">
      <c r="A7" s="35" t="s">
        <v>282</v>
      </c>
    </row>
    <row r="8" s="35" customFormat="1" ht="15">
      <c r="A8" s="35" t="s">
        <v>283</v>
      </c>
    </row>
    <row r="9" s="35" customFormat="1" ht="15"/>
    <row r="10" s="35" customFormat="1" ht="15">
      <c r="A10" s="187">
        <v>42343</v>
      </c>
    </row>
    <row r="11" s="35" customFormat="1" ht="15"/>
    <row r="12" s="35" customFormat="1" ht="21" customHeight="1"/>
    <row r="13" spans="1:4" ht="27.75" customHeight="1">
      <c r="A13" s="196" t="s">
        <v>37</v>
      </c>
      <c r="B13" s="197"/>
      <c r="C13" s="197"/>
      <c r="D13" s="197"/>
    </row>
    <row r="14" spans="1:4" ht="27.75" customHeight="1">
      <c r="A14" s="48" t="s">
        <v>38</v>
      </c>
      <c r="B14" s="48"/>
      <c r="C14" s="49" t="s">
        <v>39</v>
      </c>
      <c r="D14" s="49" t="s">
        <v>40</v>
      </c>
    </row>
    <row r="15" spans="1:4" ht="27.75" customHeight="1">
      <c r="A15" s="48" t="s">
        <v>41</v>
      </c>
      <c r="B15" s="9"/>
      <c r="C15" s="28">
        <f>ROUND(SUM(Összesítő!C3:C13),0)</f>
        <v>0</v>
      </c>
      <c r="D15" s="28">
        <f>ROUND(SUM(Összesítő!D3:D13),0)</f>
        <v>0</v>
      </c>
    </row>
    <row r="16" spans="1:4" ht="27.75" customHeight="1">
      <c r="A16" s="48" t="s">
        <v>42</v>
      </c>
      <c r="B16" s="9"/>
      <c r="C16" s="28">
        <f>ROUND(C15,0)</f>
        <v>0</v>
      </c>
      <c r="D16" s="28">
        <f>ROUND(D15,0)</f>
        <v>0</v>
      </c>
    </row>
    <row r="17" spans="1:4" ht="27.75" customHeight="1">
      <c r="A17" s="34" t="s">
        <v>43</v>
      </c>
      <c r="C17" s="198">
        <f>ROUND(C16+D16,0)</f>
        <v>0</v>
      </c>
      <c r="D17" s="198"/>
    </row>
    <row r="18" spans="1:4" ht="27.75" customHeight="1">
      <c r="A18" s="48" t="s">
        <v>44</v>
      </c>
      <c r="B18" s="10">
        <v>0</v>
      </c>
      <c r="C18" s="194">
        <f>C19-C17</f>
        <v>0</v>
      </c>
      <c r="D18" s="194"/>
    </row>
    <row r="19" spans="1:4" ht="27.75" customHeight="1">
      <c r="A19" s="48" t="s">
        <v>45</v>
      </c>
      <c r="B19" s="9"/>
      <c r="C19" s="195">
        <f>C17*1.27</f>
        <v>0</v>
      </c>
      <c r="D19" s="195"/>
    </row>
    <row r="20" spans="3:4" ht="27.75" customHeight="1">
      <c r="C20" s="29"/>
      <c r="D20" s="29"/>
    </row>
    <row r="21" s="20" customFormat="1" ht="27.75" customHeight="1"/>
    <row r="22" spans="2:4" ht="27.75" customHeight="1">
      <c r="B22" s="9"/>
      <c r="C22" s="9"/>
      <c r="D22" s="9"/>
    </row>
    <row r="23" spans="2:4" ht="27.75" customHeight="1">
      <c r="B23" s="193" t="s">
        <v>46</v>
      </c>
      <c r="C23" s="193"/>
      <c r="D23" s="193"/>
    </row>
    <row r="24" ht="27.75" customHeight="1"/>
    <row r="25" ht="27.75" customHeight="1">
      <c r="A25" s="11"/>
    </row>
    <row r="26" ht="15">
      <c r="A26" s="11"/>
    </row>
    <row r="27" ht="15">
      <c r="A27" s="11"/>
    </row>
  </sheetData>
  <sheetProtection/>
  <mergeCells count="5">
    <mergeCell ref="B23:D23"/>
    <mergeCell ref="C18:D18"/>
    <mergeCell ref="C19:D19"/>
    <mergeCell ref="A13:D13"/>
    <mergeCell ref="C17:D17"/>
  </mergeCells>
  <printOptions/>
  <pageMargins left="0.984251968503937" right="0.984251968503937" top="0.984251968503937" bottom="0.984251968503937" header="0.4330708661417323" footer="0.4330708661417323"/>
  <pageSetup firstPageNumber="-4105" useFirstPageNumber="1" fitToHeight="2" fitToWidth="1"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85" zoomScaleNormal="85" zoomScalePageLayoutView="0" workbookViewId="0" topLeftCell="A1">
      <selection activeCell="B66" sqref="B66"/>
    </sheetView>
  </sheetViews>
  <sheetFormatPr defaultColWidth="9.140625" defaultRowHeight="15"/>
  <cols>
    <col min="1" max="1" width="9.28125" style="18" customWidth="1"/>
    <col min="2" max="2" width="44.00390625" style="1" customWidth="1"/>
    <col min="3" max="3" width="9.00390625" style="18" bestFit="1" customWidth="1"/>
    <col min="4" max="4" width="7.7109375" style="18" customWidth="1"/>
    <col min="5" max="6" width="13.7109375" style="18" customWidth="1"/>
    <col min="7" max="7" width="17.421875" style="18" customWidth="1"/>
    <col min="8" max="8" width="18.7109375" style="18" customWidth="1"/>
    <col min="9" max="9" width="13.140625" style="1" customWidth="1"/>
    <col min="10" max="16384" width="9.140625" style="1" customWidth="1"/>
  </cols>
  <sheetData>
    <row r="1" spans="1:8" s="4" customFormat="1" ht="26.25">
      <c r="A1" s="19" t="s">
        <v>4</v>
      </c>
      <c r="B1" s="3" t="s">
        <v>5</v>
      </c>
      <c r="C1" s="19" t="s">
        <v>6</v>
      </c>
      <c r="D1" s="19" t="s">
        <v>7</v>
      </c>
      <c r="E1" s="19" t="s">
        <v>8</v>
      </c>
      <c r="F1" s="19" t="s">
        <v>9</v>
      </c>
      <c r="G1" s="19" t="s">
        <v>10</v>
      </c>
      <c r="H1" s="19" t="s">
        <v>11</v>
      </c>
    </row>
    <row r="2" spans="1:8" ht="92.25">
      <c r="A2" s="18">
        <v>1</v>
      </c>
      <c r="B2" s="2" t="s">
        <v>78</v>
      </c>
      <c r="C2" s="66">
        <v>1287.835</v>
      </c>
      <c r="D2" s="18" t="s">
        <v>12</v>
      </c>
      <c r="G2" s="53"/>
      <c r="H2" s="53"/>
    </row>
    <row r="3" spans="2:8" ht="8.25" customHeight="1">
      <c r="B3" s="2"/>
      <c r="C3" s="66"/>
      <c r="G3" s="53"/>
      <c r="H3" s="53"/>
    </row>
    <row r="4" spans="1:8" ht="105">
      <c r="A4" s="18">
        <v>2</v>
      </c>
      <c r="B4" s="2" t="s">
        <v>84</v>
      </c>
      <c r="C4" s="66">
        <v>176.165</v>
      </c>
      <c r="D4" s="18" t="s">
        <v>12</v>
      </c>
      <c r="G4" s="53"/>
      <c r="H4" s="53"/>
    </row>
    <row r="5" spans="3:8" ht="6" customHeight="1">
      <c r="C5" s="66"/>
      <c r="G5" s="53"/>
      <c r="H5" s="53"/>
    </row>
    <row r="6" spans="1:8" ht="92.25">
      <c r="A6" s="18">
        <v>3</v>
      </c>
      <c r="B6" s="2" t="s">
        <v>79</v>
      </c>
      <c r="C6" s="66">
        <v>116.93</v>
      </c>
      <c r="D6" s="18" t="s">
        <v>12</v>
      </c>
      <c r="G6" s="53"/>
      <c r="H6" s="53"/>
    </row>
    <row r="7" spans="2:8" ht="12.75">
      <c r="B7" s="2"/>
      <c r="C7" s="66"/>
      <c r="G7" s="53"/>
      <c r="H7" s="53"/>
    </row>
    <row r="8" spans="1:8" ht="39">
      <c r="A8" s="18">
        <v>4</v>
      </c>
      <c r="B8" s="2" t="s">
        <v>88</v>
      </c>
      <c r="C8" s="66">
        <v>1567.3</v>
      </c>
      <c r="D8" s="18" t="s">
        <v>12</v>
      </c>
      <c r="G8" s="53"/>
      <c r="H8" s="53"/>
    </row>
    <row r="9" spans="3:8" ht="12.75">
      <c r="C9" s="66"/>
      <c r="G9" s="53"/>
      <c r="H9" s="53"/>
    </row>
    <row r="10" spans="1:8" ht="52.5">
      <c r="A10" s="18">
        <v>5</v>
      </c>
      <c r="B10" s="2" t="s">
        <v>89</v>
      </c>
      <c r="C10" s="66">
        <v>1567.3</v>
      </c>
      <c r="D10" s="18" t="s">
        <v>12</v>
      </c>
      <c r="G10" s="53"/>
      <c r="H10" s="53"/>
    </row>
    <row r="11" spans="2:8" ht="12.75">
      <c r="B11" s="2"/>
      <c r="C11" s="66"/>
      <c r="G11" s="53"/>
      <c r="H11" s="53"/>
    </row>
    <row r="12" spans="1:8" ht="78.75">
      <c r="A12" s="18">
        <v>6</v>
      </c>
      <c r="B12" s="2" t="s">
        <v>90</v>
      </c>
      <c r="C12" s="66">
        <v>1567.3</v>
      </c>
      <c r="D12" s="18" t="s">
        <v>12</v>
      </c>
      <c r="G12" s="53"/>
      <c r="H12" s="53"/>
    </row>
    <row r="13" spans="3:8" ht="12.75">
      <c r="C13" s="66"/>
      <c r="G13" s="53"/>
      <c r="H13" s="53"/>
    </row>
    <row r="14" spans="1:8" ht="78.75">
      <c r="A14" s="18">
        <v>7</v>
      </c>
      <c r="B14" s="2" t="s">
        <v>91</v>
      </c>
      <c r="C14" s="66">
        <v>322.70000000000005</v>
      </c>
      <c r="D14" s="18" t="s">
        <v>55</v>
      </c>
      <c r="G14" s="53"/>
      <c r="H14" s="53"/>
    </row>
    <row r="15" spans="3:8" ht="12.75">
      <c r="C15" s="66"/>
      <c r="G15" s="53"/>
      <c r="H15" s="53"/>
    </row>
    <row r="16" spans="1:8" ht="78.75">
      <c r="A16" s="18">
        <v>8</v>
      </c>
      <c r="B16" s="2" t="s">
        <v>92</v>
      </c>
      <c r="C16" s="66">
        <v>5</v>
      </c>
      <c r="D16" s="18" t="s">
        <v>17</v>
      </c>
      <c r="G16" s="53"/>
      <c r="H16" s="53"/>
    </row>
    <row r="17" spans="3:8" ht="12.75">
      <c r="C17" s="66"/>
      <c r="G17" s="53"/>
      <c r="H17" s="53"/>
    </row>
    <row r="18" spans="1:8" ht="68.25">
      <c r="A18" s="18">
        <v>9</v>
      </c>
      <c r="B18" s="2" t="s">
        <v>93</v>
      </c>
      <c r="C18" s="66">
        <v>1567.3</v>
      </c>
      <c r="D18" s="18" t="s">
        <v>12</v>
      </c>
      <c r="G18" s="53"/>
      <c r="H18" s="53"/>
    </row>
    <row r="19" spans="3:8" ht="12.75">
      <c r="C19" s="66"/>
      <c r="G19" s="53"/>
      <c r="H19" s="53"/>
    </row>
    <row r="20" spans="1:8" ht="78.75">
      <c r="A20" s="18">
        <v>10</v>
      </c>
      <c r="B20" s="2" t="s">
        <v>94</v>
      </c>
      <c r="C20" s="66">
        <v>75</v>
      </c>
      <c r="D20" s="18" t="s">
        <v>17</v>
      </c>
      <c r="G20" s="53"/>
      <c r="H20" s="53"/>
    </row>
    <row r="21" spans="3:8" ht="12.75">
      <c r="C21" s="66"/>
      <c r="G21" s="53"/>
      <c r="H21" s="53"/>
    </row>
    <row r="22" spans="1:8" ht="78.75">
      <c r="A22" s="18">
        <v>11</v>
      </c>
      <c r="B22" s="22" t="s">
        <v>272</v>
      </c>
      <c r="C22" s="66">
        <v>1567.3</v>
      </c>
      <c r="D22" s="18" t="s">
        <v>12</v>
      </c>
      <c r="G22" s="53"/>
      <c r="H22" s="53"/>
    </row>
    <row r="23" spans="2:8" ht="12.75">
      <c r="B23" s="22"/>
      <c r="C23" s="66"/>
      <c r="G23" s="53"/>
      <c r="H23" s="53"/>
    </row>
    <row r="24" spans="1:8" ht="78.75">
      <c r="A24" s="18">
        <v>12</v>
      </c>
      <c r="B24" s="2" t="s">
        <v>97</v>
      </c>
      <c r="C24" s="66">
        <v>1567.3</v>
      </c>
      <c r="D24" s="18" t="s">
        <v>12</v>
      </c>
      <c r="G24" s="53"/>
      <c r="H24" s="53"/>
    </row>
    <row r="25" spans="2:8" ht="12.75">
      <c r="B25" s="2"/>
      <c r="C25" s="66"/>
      <c r="G25" s="53"/>
      <c r="H25" s="53"/>
    </row>
    <row r="26" spans="1:8" ht="66">
      <c r="A26" s="18">
        <v>13</v>
      </c>
      <c r="B26" s="2" t="s">
        <v>98</v>
      </c>
      <c r="C26" s="66">
        <v>9403.8</v>
      </c>
      <c r="D26" s="18" t="s">
        <v>17</v>
      </c>
      <c r="G26" s="53"/>
      <c r="H26" s="53"/>
    </row>
    <row r="27" spans="2:8" ht="12.75">
      <c r="B27" s="22"/>
      <c r="G27" s="53"/>
      <c r="H27" s="53"/>
    </row>
    <row r="28" ht="5.25" customHeight="1"/>
    <row r="29" spans="1:8" s="7" customFormat="1" ht="30" customHeight="1">
      <c r="A29" s="19"/>
      <c r="B29" s="58" t="s">
        <v>14</v>
      </c>
      <c r="C29" s="19"/>
      <c r="D29" s="19"/>
      <c r="E29" s="19"/>
      <c r="F29" s="19"/>
      <c r="G29" s="59"/>
      <c r="H29" s="59"/>
    </row>
  </sheetData>
  <sheetProtection/>
  <printOptions/>
  <pageMargins left="0.984251968503937" right="0.984251968503937" top="0.984251968503937" bottom="0.984251968503937" header="0.4330708661417323" footer="0.4330708661417323"/>
  <pageSetup firstPageNumber="-4105" useFirstPageNumber="1" fitToHeight="2" fitToWidth="1"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33"/>
  <sheetViews>
    <sheetView tabSelected="1" zoomScalePageLayoutView="0" workbookViewId="0" topLeftCell="B1">
      <selection activeCell="B66" sqref="B66"/>
    </sheetView>
  </sheetViews>
  <sheetFormatPr defaultColWidth="10.00390625" defaultRowHeight="15"/>
  <cols>
    <col min="1" max="1" width="4.8515625" style="121" customWidth="1"/>
    <col min="2" max="2" width="4.8515625" style="173" customWidth="1"/>
    <col min="3" max="3" width="50.7109375" style="121" customWidth="1"/>
    <col min="4" max="4" width="8.28125" style="121" customWidth="1"/>
    <col min="5" max="5" width="6.7109375" style="121" customWidth="1"/>
    <col min="6" max="6" width="12.28125" style="121" customWidth="1"/>
    <col min="7" max="7" width="8.7109375" style="121" customWidth="1"/>
    <col min="8" max="8" width="13.8515625" style="140" customWidth="1"/>
    <col min="9" max="9" width="15.57421875" style="140" customWidth="1"/>
    <col min="10" max="10" width="14.28125" style="140" customWidth="1"/>
    <col min="11" max="16384" width="10.00390625" style="121" customWidth="1"/>
  </cols>
  <sheetData>
    <row r="1" ht="13.5">
      <c r="C1" s="122" t="s">
        <v>131</v>
      </c>
    </row>
    <row r="2" spans="1:10" ht="13.5">
      <c r="A2" s="125"/>
      <c r="B2" s="188"/>
      <c r="C2" s="131"/>
      <c r="D2" s="124"/>
      <c r="H2" s="126" t="s">
        <v>132</v>
      </c>
      <c r="I2" s="126" t="s">
        <v>133</v>
      </c>
      <c r="J2" s="126" t="s">
        <v>134</v>
      </c>
    </row>
    <row r="3" spans="3:10" ht="13.5">
      <c r="C3" s="122" t="s">
        <v>284</v>
      </c>
      <c r="D3" s="124"/>
      <c r="H3" s="126"/>
      <c r="I3" s="126"/>
      <c r="J3" s="126"/>
    </row>
    <row r="4" spans="3:10" ht="13.5">
      <c r="C4" s="121" t="s">
        <v>135</v>
      </c>
      <c r="D4" s="124"/>
      <c r="H4" s="126"/>
      <c r="I4" s="126"/>
      <c r="J4" s="126"/>
    </row>
    <row r="5" spans="3:10" ht="13.5">
      <c r="C5" s="121" t="s">
        <v>136</v>
      </c>
      <c r="D5" s="124"/>
      <c r="H5" s="126"/>
      <c r="I5" s="126"/>
      <c r="J5" s="126"/>
    </row>
    <row r="6" spans="3:10" ht="13.5">
      <c r="C6" s="121" t="s">
        <v>137</v>
      </c>
      <c r="D6" s="124"/>
      <c r="H6" s="126"/>
      <c r="I6" s="126"/>
      <c r="J6" s="126"/>
    </row>
    <row r="7" spans="3:10" ht="13.5">
      <c r="C7" s="121" t="s">
        <v>138</v>
      </c>
      <c r="D7" s="124"/>
      <c r="H7" s="126"/>
      <c r="I7" s="126"/>
      <c r="J7" s="126"/>
    </row>
    <row r="8" spans="3:10" ht="13.5">
      <c r="C8" s="121" t="s">
        <v>139</v>
      </c>
      <c r="D8" s="124"/>
      <c r="H8" s="126"/>
      <c r="I8" s="126"/>
      <c r="J8" s="126"/>
    </row>
    <row r="9" spans="4:10" ht="13.5">
      <c r="D9" s="124"/>
      <c r="H9" s="126"/>
      <c r="I9" s="126"/>
      <c r="J9" s="126"/>
    </row>
    <row r="10" spans="1:10" ht="13.5">
      <c r="A10" s="125" t="s">
        <v>140</v>
      </c>
      <c r="B10" s="173">
        <v>1</v>
      </c>
      <c r="C10" s="121" t="s">
        <v>141</v>
      </c>
      <c r="D10" s="127">
        <v>1</v>
      </c>
      <c r="E10" s="121" t="s">
        <v>57</v>
      </c>
      <c r="F10" s="121" t="s">
        <v>142</v>
      </c>
      <c r="H10" s="126"/>
      <c r="I10" s="126"/>
      <c r="J10" s="126"/>
    </row>
    <row r="11" spans="3:10" ht="13.5">
      <c r="C11" s="121" t="s">
        <v>143</v>
      </c>
      <c r="D11" s="127"/>
      <c r="F11" s="121" t="s">
        <v>144</v>
      </c>
      <c r="H11" s="126"/>
      <c r="J11" s="126"/>
    </row>
    <row r="12" spans="3:10" ht="13.5">
      <c r="C12" s="121" t="s">
        <v>145</v>
      </c>
      <c r="D12" s="124"/>
      <c r="H12" s="126"/>
      <c r="I12" s="126"/>
      <c r="J12" s="126"/>
    </row>
    <row r="13" spans="4:10" ht="13.5">
      <c r="D13" s="124"/>
      <c r="H13" s="126"/>
      <c r="I13" s="126"/>
      <c r="J13" s="126"/>
    </row>
    <row r="14" spans="1:10" ht="13.5">
      <c r="A14" s="125" t="s">
        <v>146</v>
      </c>
      <c r="C14" s="121" t="s">
        <v>147</v>
      </c>
      <c r="D14" s="124"/>
      <c r="H14" s="126"/>
      <c r="I14" s="126"/>
      <c r="J14" s="126"/>
    </row>
    <row r="15" spans="2:10" ht="13.5">
      <c r="B15" s="173">
        <v>2</v>
      </c>
      <c r="C15" s="121" t="s">
        <v>148</v>
      </c>
      <c r="D15" s="124"/>
      <c r="H15" s="126"/>
      <c r="I15" s="126"/>
      <c r="J15" s="126"/>
    </row>
    <row r="16" spans="3:10" ht="13.5">
      <c r="C16" s="121" t="s">
        <v>149</v>
      </c>
      <c r="D16" s="127">
        <v>1</v>
      </c>
      <c r="E16" s="121" t="s">
        <v>57</v>
      </c>
      <c r="F16" s="121" t="s">
        <v>142</v>
      </c>
      <c r="H16" s="126"/>
      <c r="I16" s="126"/>
      <c r="J16" s="126"/>
    </row>
    <row r="17" spans="4:10" ht="13.5">
      <c r="D17" s="127"/>
      <c r="F17" s="121" t="s">
        <v>144</v>
      </c>
      <c r="H17" s="126"/>
      <c r="J17" s="126"/>
    </row>
    <row r="18" spans="4:10" ht="13.5">
      <c r="D18" s="124"/>
      <c r="H18" s="126"/>
      <c r="I18" s="126"/>
      <c r="J18" s="126"/>
    </row>
    <row r="19" spans="1:10" ht="13.5">
      <c r="A19" s="125" t="s">
        <v>150</v>
      </c>
      <c r="B19" s="173">
        <v>3</v>
      </c>
      <c r="C19" s="121" t="s">
        <v>151</v>
      </c>
      <c r="D19" s="127">
        <v>1</v>
      </c>
      <c r="E19" s="121" t="s">
        <v>57</v>
      </c>
      <c r="F19" s="121" t="s">
        <v>142</v>
      </c>
      <c r="H19" s="126"/>
      <c r="I19" s="126"/>
      <c r="J19" s="126"/>
    </row>
    <row r="20" spans="3:10" ht="13.5">
      <c r="C20" s="121" t="s">
        <v>152</v>
      </c>
      <c r="D20" s="127"/>
      <c r="F20" s="121" t="s">
        <v>144</v>
      </c>
      <c r="H20" s="126"/>
      <c r="J20" s="126"/>
    </row>
    <row r="21" spans="3:10" ht="13.5">
      <c r="C21" s="121" t="s">
        <v>153</v>
      </c>
      <c r="D21" s="124"/>
      <c r="H21" s="126"/>
      <c r="I21" s="126"/>
      <c r="J21" s="126"/>
    </row>
    <row r="22" spans="4:10" ht="13.5">
      <c r="D22" s="124"/>
      <c r="H22" s="126"/>
      <c r="I22" s="126"/>
      <c r="J22" s="126"/>
    </row>
    <row r="23" spans="1:10" ht="13.5">
      <c r="A23" s="125" t="s">
        <v>154</v>
      </c>
      <c r="B23" s="173">
        <v>4</v>
      </c>
      <c r="C23" s="121" t="s">
        <v>155</v>
      </c>
      <c r="D23" s="127">
        <v>1</v>
      </c>
      <c r="E23" s="121" t="s">
        <v>57</v>
      </c>
      <c r="F23" s="121" t="s">
        <v>142</v>
      </c>
      <c r="H23" s="126"/>
      <c r="I23" s="126"/>
      <c r="J23" s="126"/>
    </row>
    <row r="24" spans="3:10" ht="13.5">
      <c r="C24" s="121" t="s">
        <v>156</v>
      </c>
      <c r="D24" s="127"/>
      <c r="F24" s="121" t="s">
        <v>144</v>
      </c>
      <c r="H24" s="126"/>
      <c r="J24" s="126"/>
    </row>
    <row r="25" spans="3:10" ht="13.5">
      <c r="C25" s="121" t="s">
        <v>153</v>
      </c>
      <c r="D25" s="124"/>
      <c r="H25" s="126"/>
      <c r="I25" s="126"/>
      <c r="J25" s="126"/>
    </row>
    <row r="26" spans="4:10" ht="13.5">
      <c r="D26" s="124"/>
      <c r="H26" s="126"/>
      <c r="I26" s="126"/>
      <c r="J26" s="126"/>
    </row>
    <row r="27" spans="3:10" ht="13.5">
      <c r="C27" s="122" t="s">
        <v>285</v>
      </c>
      <c r="D27" s="124"/>
      <c r="H27" s="126"/>
      <c r="I27" s="126"/>
      <c r="J27" s="126"/>
    </row>
    <row r="28" spans="3:10" ht="13.5">
      <c r="C28" s="121" t="s">
        <v>135</v>
      </c>
      <c r="D28" s="124"/>
      <c r="H28" s="126"/>
      <c r="I28" s="126"/>
      <c r="J28" s="126"/>
    </row>
    <row r="29" spans="4:10" ht="13.5">
      <c r="D29" s="124"/>
      <c r="H29" s="126"/>
      <c r="I29" s="126"/>
      <c r="J29" s="126"/>
    </row>
    <row r="30" spans="3:10" ht="13.5">
      <c r="C30" s="121" t="s">
        <v>157</v>
      </c>
      <c r="D30" s="124"/>
      <c r="H30" s="126"/>
      <c r="I30" s="126"/>
      <c r="J30" s="126"/>
    </row>
    <row r="31" spans="3:10" ht="13.5">
      <c r="C31" s="121" t="s">
        <v>158</v>
      </c>
      <c r="D31" s="124"/>
      <c r="H31" s="126"/>
      <c r="I31" s="126"/>
      <c r="J31" s="126"/>
    </row>
    <row r="32" spans="4:10" ht="13.5">
      <c r="D32" s="124"/>
      <c r="H32" s="126"/>
      <c r="I32" s="126"/>
      <c r="J32" s="126"/>
    </row>
    <row r="33" spans="1:10" ht="13.5">
      <c r="A33" s="125" t="s">
        <v>159</v>
      </c>
      <c r="B33" s="173">
        <v>5</v>
      </c>
      <c r="C33" s="121" t="s">
        <v>160</v>
      </c>
      <c r="D33" s="124">
        <v>12</v>
      </c>
      <c r="E33" s="121" t="s">
        <v>55</v>
      </c>
      <c r="F33" s="121" t="s">
        <v>142</v>
      </c>
      <c r="H33" s="126"/>
      <c r="I33" s="126"/>
      <c r="J33" s="126"/>
    </row>
    <row r="34" spans="3:10" ht="13.5">
      <c r="C34" s="121" t="s">
        <v>161</v>
      </c>
      <c r="D34" s="124"/>
      <c r="F34" s="121" t="s">
        <v>144</v>
      </c>
      <c r="H34" s="126"/>
      <c r="I34" s="126"/>
      <c r="J34" s="126"/>
    </row>
    <row r="35" spans="3:10" ht="13.5">
      <c r="C35" s="121" t="s">
        <v>162</v>
      </c>
      <c r="D35" s="124"/>
      <c r="H35" s="126"/>
      <c r="I35" s="126"/>
      <c r="J35" s="126"/>
    </row>
    <row r="36" spans="4:10" ht="13.5">
      <c r="D36" s="124"/>
      <c r="H36" s="126"/>
      <c r="I36" s="126"/>
      <c r="J36" s="126"/>
    </row>
    <row r="37" spans="1:10" ht="13.5">
      <c r="A37" s="125" t="s">
        <v>163</v>
      </c>
      <c r="B37" s="173">
        <v>6</v>
      </c>
      <c r="C37" s="121" t="s">
        <v>164</v>
      </c>
      <c r="D37" s="124"/>
      <c r="H37" s="126"/>
      <c r="I37" s="126"/>
      <c r="J37" s="126"/>
    </row>
    <row r="38" spans="3:10" ht="13.5">
      <c r="C38" s="121" t="s">
        <v>161</v>
      </c>
      <c r="D38" s="124"/>
      <c r="H38" s="126"/>
      <c r="I38" s="126"/>
      <c r="J38" s="126"/>
    </row>
    <row r="39" spans="3:10" ht="13.5">
      <c r="C39" s="121" t="s">
        <v>165</v>
      </c>
      <c r="D39" s="124">
        <v>108</v>
      </c>
      <c r="E39" s="121" t="s">
        <v>55</v>
      </c>
      <c r="F39" s="121" t="s">
        <v>142</v>
      </c>
      <c r="H39" s="126"/>
      <c r="I39" s="126"/>
      <c r="J39" s="126"/>
    </row>
    <row r="40" spans="4:10" ht="13.5">
      <c r="D40" s="124"/>
      <c r="F40" s="121" t="s">
        <v>144</v>
      </c>
      <c r="H40" s="126"/>
      <c r="I40" s="126"/>
      <c r="J40" s="126"/>
    </row>
    <row r="41" spans="4:10" ht="13.5">
      <c r="D41" s="124"/>
      <c r="H41" s="126"/>
      <c r="I41" s="126"/>
      <c r="J41" s="126"/>
    </row>
    <row r="42" spans="1:10" ht="13.5">
      <c r="A42" s="125" t="s">
        <v>166</v>
      </c>
      <c r="B42" s="173">
        <v>7</v>
      </c>
      <c r="C42" s="121" t="s">
        <v>167</v>
      </c>
      <c r="D42" s="127">
        <v>1470</v>
      </c>
      <c r="E42" s="121" t="s">
        <v>55</v>
      </c>
      <c r="F42" s="121" t="s">
        <v>142</v>
      </c>
      <c r="H42" s="126"/>
      <c r="I42" s="126"/>
      <c r="J42" s="126"/>
    </row>
    <row r="43" spans="3:10" ht="13.5">
      <c r="C43" s="121" t="s">
        <v>168</v>
      </c>
      <c r="D43" s="127"/>
      <c r="F43" s="121" t="s">
        <v>144</v>
      </c>
      <c r="H43" s="126"/>
      <c r="J43" s="126"/>
    </row>
    <row r="44" spans="4:10" ht="13.5">
      <c r="D44" s="124"/>
      <c r="H44" s="126"/>
      <c r="I44" s="126"/>
      <c r="J44" s="126"/>
    </row>
    <row r="45" spans="1:10" ht="13.5">
      <c r="A45" s="125" t="s">
        <v>169</v>
      </c>
      <c r="B45" s="173">
        <v>8</v>
      </c>
      <c r="C45" s="121" t="s">
        <v>170</v>
      </c>
      <c r="D45" s="127">
        <v>95</v>
      </c>
      <c r="E45" s="121" t="s">
        <v>55</v>
      </c>
      <c r="F45" s="121" t="s">
        <v>142</v>
      </c>
      <c r="H45" s="126"/>
      <c r="I45" s="126"/>
      <c r="J45" s="126"/>
    </row>
    <row r="46" spans="3:10" ht="13.5">
      <c r="C46" s="121" t="s">
        <v>168</v>
      </c>
      <c r="D46" s="127"/>
      <c r="F46" s="121" t="s">
        <v>144</v>
      </c>
      <c r="H46" s="126"/>
      <c r="J46" s="126"/>
    </row>
    <row r="47" spans="4:10" ht="13.5">
      <c r="D47" s="124"/>
      <c r="H47" s="126"/>
      <c r="I47" s="126"/>
      <c r="J47" s="126"/>
    </row>
    <row r="48" spans="1:10" ht="13.5">
      <c r="A48" s="125" t="s">
        <v>171</v>
      </c>
      <c r="B48" s="173">
        <v>9</v>
      </c>
      <c r="C48" s="121" t="s">
        <v>172</v>
      </c>
      <c r="D48" s="127">
        <v>120</v>
      </c>
      <c r="E48" s="121" t="s">
        <v>55</v>
      </c>
      <c r="F48" s="121" t="s">
        <v>142</v>
      </c>
      <c r="H48" s="126"/>
      <c r="I48" s="126"/>
      <c r="J48" s="126"/>
    </row>
    <row r="49" spans="3:10" ht="13.5">
      <c r="C49" s="121" t="s">
        <v>168</v>
      </c>
      <c r="D49" s="127"/>
      <c r="F49" s="121" t="s">
        <v>144</v>
      </c>
      <c r="H49" s="126"/>
      <c r="J49" s="126"/>
    </row>
    <row r="50" spans="4:10" ht="13.5">
      <c r="D50" s="124"/>
      <c r="H50" s="126"/>
      <c r="I50" s="126"/>
      <c r="J50" s="126"/>
    </row>
    <row r="51" spans="1:10" ht="13.5">
      <c r="A51" s="125" t="s">
        <v>173</v>
      </c>
      <c r="B51" s="173">
        <v>10</v>
      </c>
      <c r="C51" s="121" t="s">
        <v>174</v>
      </c>
      <c r="D51" s="127">
        <v>40</v>
      </c>
      <c r="E51" s="121" t="s">
        <v>55</v>
      </c>
      <c r="F51" s="121" t="s">
        <v>142</v>
      </c>
      <c r="H51" s="126"/>
      <c r="I51" s="126"/>
      <c r="J51" s="126"/>
    </row>
    <row r="52" spans="3:10" ht="13.5">
      <c r="C52" s="121" t="s">
        <v>168</v>
      </c>
      <c r="D52" s="127"/>
      <c r="F52" s="121" t="s">
        <v>144</v>
      </c>
      <c r="H52" s="126"/>
      <c r="J52" s="126"/>
    </row>
    <row r="53" spans="4:10" ht="13.5">
      <c r="D53" s="124"/>
      <c r="H53" s="126"/>
      <c r="I53" s="126"/>
      <c r="J53" s="126"/>
    </row>
    <row r="54" spans="1:10" ht="13.5">
      <c r="A54" s="125" t="s">
        <v>175</v>
      </c>
      <c r="B54" s="173">
        <v>11</v>
      </c>
      <c r="C54" s="121" t="s">
        <v>176</v>
      </c>
      <c r="D54" s="127">
        <v>35</v>
      </c>
      <c r="E54" s="121" t="s">
        <v>55</v>
      </c>
      <c r="F54" s="121" t="s">
        <v>142</v>
      </c>
      <c r="H54" s="126"/>
      <c r="I54" s="126"/>
      <c r="J54" s="126"/>
    </row>
    <row r="55" spans="3:10" ht="13.5">
      <c r="C55" s="121" t="s">
        <v>168</v>
      </c>
      <c r="D55" s="127"/>
      <c r="F55" s="121" t="s">
        <v>144</v>
      </c>
      <c r="H55" s="126"/>
      <c r="J55" s="126"/>
    </row>
    <row r="56" spans="4:10" ht="13.5">
      <c r="D56" s="124"/>
      <c r="H56" s="126"/>
      <c r="I56" s="126"/>
      <c r="J56" s="126"/>
    </row>
    <row r="57" spans="1:10" ht="13.5">
      <c r="A57" s="125" t="s">
        <v>177</v>
      </c>
      <c r="B57" s="173">
        <v>12</v>
      </c>
      <c r="C57" s="121" t="s">
        <v>178</v>
      </c>
      <c r="D57" s="124"/>
      <c r="H57" s="126"/>
      <c r="I57" s="126"/>
      <c r="J57" s="126"/>
    </row>
    <row r="58" spans="3:10" ht="13.5">
      <c r="C58" s="121" t="s">
        <v>179</v>
      </c>
      <c r="D58" s="127">
        <v>125</v>
      </c>
      <c r="E58" s="121" t="s">
        <v>55</v>
      </c>
      <c r="F58" s="121" t="s">
        <v>142</v>
      </c>
      <c r="H58" s="126"/>
      <c r="I58" s="126"/>
      <c r="J58" s="126"/>
    </row>
    <row r="59" spans="4:10" ht="13.5">
      <c r="D59" s="127"/>
      <c r="F59" s="121" t="s">
        <v>144</v>
      </c>
      <c r="H59" s="126"/>
      <c r="J59" s="126"/>
    </row>
    <row r="60" spans="4:10" ht="13.5">
      <c r="D60" s="124"/>
      <c r="H60" s="126"/>
      <c r="I60" s="126"/>
      <c r="J60" s="126"/>
    </row>
    <row r="61" spans="4:10" ht="13.5">
      <c r="D61" s="124"/>
      <c r="H61" s="126"/>
      <c r="I61" s="126"/>
      <c r="J61" s="126"/>
    </row>
    <row r="62" spans="1:10" ht="13.5">
      <c r="A62" s="125" t="s">
        <v>180</v>
      </c>
      <c r="B62" s="173">
        <v>13</v>
      </c>
      <c r="C62" s="121" t="s">
        <v>181</v>
      </c>
      <c r="D62" s="124">
        <v>19</v>
      </c>
      <c r="E62" s="121" t="s">
        <v>55</v>
      </c>
      <c r="F62" s="121" t="s">
        <v>142</v>
      </c>
      <c r="H62" s="126"/>
      <c r="I62" s="126"/>
      <c r="J62" s="126"/>
    </row>
    <row r="63" spans="3:10" ht="13.5">
      <c r="C63" s="121" t="s">
        <v>161</v>
      </c>
      <c r="D63" s="124"/>
      <c r="F63" s="121" t="s">
        <v>144</v>
      </c>
      <c r="H63" s="126"/>
      <c r="I63" s="126"/>
      <c r="J63" s="126"/>
    </row>
    <row r="64" spans="3:10" ht="13.5">
      <c r="C64" s="121" t="s">
        <v>182</v>
      </c>
      <c r="D64" s="124"/>
      <c r="H64" s="126"/>
      <c r="I64" s="126"/>
      <c r="J64" s="126"/>
    </row>
    <row r="66" spans="1:10" ht="13.5">
      <c r="A66" s="125" t="s">
        <v>183</v>
      </c>
      <c r="B66" s="173">
        <v>14</v>
      </c>
      <c r="C66" s="121" t="s">
        <v>184</v>
      </c>
      <c r="D66" s="124">
        <v>61</v>
      </c>
      <c r="E66" s="121" t="s">
        <v>55</v>
      </c>
      <c r="F66" s="121" t="s">
        <v>142</v>
      </c>
      <c r="H66" s="126"/>
      <c r="I66" s="126"/>
      <c r="J66" s="126"/>
    </row>
    <row r="67" spans="3:10" ht="13.5">
      <c r="C67" s="121" t="s">
        <v>161</v>
      </c>
      <c r="D67" s="124"/>
      <c r="F67" s="121" t="s">
        <v>144</v>
      </c>
      <c r="H67" s="126"/>
      <c r="I67" s="126"/>
      <c r="J67" s="126"/>
    </row>
    <row r="68" spans="3:10" ht="13.5">
      <c r="C68" s="121" t="s">
        <v>162</v>
      </c>
      <c r="D68" s="124"/>
      <c r="H68" s="126"/>
      <c r="I68" s="126"/>
      <c r="J68" s="126"/>
    </row>
    <row r="69" spans="4:10" ht="13.5">
      <c r="D69" s="124"/>
      <c r="H69" s="126"/>
      <c r="I69" s="126"/>
      <c r="J69" s="126"/>
    </row>
    <row r="70" spans="1:10" ht="13.5">
      <c r="A70" s="125" t="s">
        <v>185</v>
      </c>
      <c r="B70" s="173">
        <v>15</v>
      </c>
      <c r="C70" s="121" t="s">
        <v>186</v>
      </c>
      <c r="D70" s="127">
        <v>63</v>
      </c>
      <c r="E70" s="121" t="s">
        <v>55</v>
      </c>
      <c r="F70" s="121" t="s">
        <v>142</v>
      </c>
      <c r="H70" s="126"/>
      <c r="I70" s="126"/>
      <c r="J70" s="126"/>
    </row>
    <row r="71" spans="3:10" ht="13.5">
      <c r="C71" s="121" t="s">
        <v>187</v>
      </c>
      <c r="D71" s="127"/>
      <c r="F71" s="121" t="s">
        <v>144</v>
      </c>
      <c r="H71" s="126"/>
      <c r="J71" s="126"/>
    </row>
    <row r="72" spans="4:10" ht="13.5">
      <c r="D72" s="124"/>
      <c r="H72" s="126"/>
      <c r="I72" s="126"/>
      <c r="J72" s="126"/>
    </row>
    <row r="73" spans="1:10" ht="13.5">
      <c r="A73" s="125" t="s">
        <v>188</v>
      </c>
      <c r="B73" s="173">
        <v>16</v>
      </c>
      <c r="C73" s="121" t="s">
        <v>189</v>
      </c>
      <c r="D73" s="127">
        <v>115</v>
      </c>
      <c r="E73" s="121" t="s">
        <v>55</v>
      </c>
      <c r="F73" s="121" t="s">
        <v>142</v>
      </c>
      <c r="H73" s="126"/>
      <c r="I73" s="126"/>
      <c r="J73" s="126"/>
    </row>
    <row r="74" spans="1:10" ht="13.5">
      <c r="A74" s="125"/>
      <c r="C74" s="121" t="s">
        <v>190</v>
      </c>
      <c r="D74" s="127"/>
      <c r="F74" s="121" t="s">
        <v>144</v>
      </c>
      <c r="H74" s="126"/>
      <c r="J74" s="126"/>
    </row>
    <row r="75" spans="4:10" ht="13.5">
      <c r="D75" s="127"/>
      <c r="H75" s="126"/>
      <c r="I75" s="126"/>
      <c r="J75" s="126"/>
    </row>
    <row r="76" spans="1:10" ht="13.5">
      <c r="A76" s="125"/>
      <c r="D76" s="127"/>
      <c r="H76" s="126"/>
      <c r="I76" s="126"/>
      <c r="J76" s="126"/>
    </row>
    <row r="77" spans="3:10" ht="13.5">
      <c r="C77" s="122" t="s">
        <v>286</v>
      </c>
      <c r="D77" s="127"/>
      <c r="H77" s="126"/>
      <c r="I77" s="126"/>
      <c r="J77" s="126"/>
    </row>
    <row r="78" spans="1:10" ht="13.5">
      <c r="A78" s="125"/>
      <c r="D78" s="127"/>
      <c r="H78" s="126"/>
      <c r="I78" s="126"/>
      <c r="J78" s="126"/>
    </row>
    <row r="79" spans="1:10" ht="13.5">
      <c r="A79" s="125"/>
      <c r="C79" s="121" t="s">
        <v>191</v>
      </c>
      <c r="D79" s="127"/>
      <c r="H79" s="126"/>
      <c r="I79" s="126"/>
      <c r="J79" s="126"/>
    </row>
    <row r="80" spans="1:10" ht="13.5">
      <c r="A80" s="125"/>
      <c r="C80" s="121" t="s">
        <v>192</v>
      </c>
      <c r="D80" s="127"/>
      <c r="H80" s="126"/>
      <c r="I80" s="126"/>
      <c r="J80" s="126"/>
    </row>
    <row r="81" spans="1:10" ht="13.5">
      <c r="A81" s="125"/>
      <c r="C81" s="121" t="s">
        <v>193</v>
      </c>
      <c r="D81" s="127"/>
      <c r="H81" s="126"/>
      <c r="I81" s="126"/>
      <c r="J81" s="126"/>
    </row>
    <row r="82" spans="1:10" ht="13.5">
      <c r="A82" s="125"/>
      <c r="C82" s="121" t="s">
        <v>194</v>
      </c>
      <c r="D82" s="127"/>
      <c r="H82" s="126"/>
      <c r="I82" s="126"/>
      <c r="J82" s="126"/>
    </row>
    <row r="83" spans="1:10" ht="13.5">
      <c r="A83" s="125"/>
      <c r="C83" s="121" t="s">
        <v>195</v>
      </c>
      <c r="D83" s="127"/>
      <c r="H83" s="126"/>
      <c r="I83" s="126"/>
      <c r="J83" s="126"/>
    </row>
    <row r="84" spans="4:10" ht="13.5">
      <c r="D84" s="127"/>
      <c r="H84" s="126"/>
      <c r="I84" s="126"/>
      <c r="J84" s="126"/>
    </row>
    <row r="85" spans="1:10" ht="13.5">
      <c r="A85" s="125"/>
      <c r="D85" s="127"/>
      <c r="H85" s="126"/>
      <c r="I85" s="126"/>
      <c r="J85" s="126"/>
    </row>
    <row r="86" spans="1:10" ht="13.5">
      <c r="A86" s="125" t="s">
        <v>196</v>
      </c>
      <c r="B86" s="173">
        <v>17</v>
      </c>
      <c r="C86" s="121" t="s">
        <v>197</v>
      </c>
      <c r="D86" s="123"/>
      <c r="H86" s="126"/>
      <c r="I86" s="126"/>
      <c r="J86" s="126"/>
    </row>
    <row r="87" spans="3:10" ht="13.5">
      <c r="C87" s="121" t="s">
        <v>198</v>
      </c>
      <c r="D87" s="123"/>
      <c r="H87" s="126"/>
      <c r="I87" s="126"/>
      <c r="J87" s="126"/>
    </row>
    <row r="88" spans="3:10" ht="13.5">
      <c r="C88" s="121" t="s">
        <v>199</v>
      </c>
      <c r="D88" s="127">
        <v>820</v>
      </c>
      <c r="E88" s="121" t="s">
        <v>55</v>
      </c>
      <c r="F88" s="121" t="s">
        <v>142</v>
      </c>
      <c r="H88" s="126"/>
      <c r="I88" s="126"/>
      <c r="J88" s="126"/>
    </row>
    <row r="89" spans="4:10" ht="13.5">
      <c r="D89" s="127"/>
      <c r="F89" s="121" t="s">
        <v>144</v>
      </c>
      <c r="H89" s="126"/>
      <c r="J89" s="126"/>
    </row>
    <row r="90" spans="4:10" ht="13.5">
      <c r="D90" s="123"/>
      <c r="H90" s="126"/>
      <c r="I90" s="126"/>
      <c r="J90" s="126"/>
    </row>
    <row r="91" spans="1:10" ht="13.5">
      <c r="A91" s="125" t="s">
        <v>200</v>
      </c>
      <c r="B91" s="173">
        <v>18</v>
      </c>
      <c r="C91" s="121" t="s">
        <v>197</v>
      </c>
      <c r="D91" s="123"/>
      <c r="H91" s="126"/>
      <c r="I91" s="126"/>
      <c r="J91" s="126"/>
    </row>
    <row r="92" spans="3:10" ht="13.5">
      <c r="C92" s="121" t="s">
        <v>198</v>
      </c>
      <c r="D92" s="123"/>
      <c r="H92" s="126"/>
      <c r="I92" s="126"/>
      <c r="J92" s="126"/>
    </row>
    <row r="93" spans="3:10" ht="13.5">
      <c r="C93" s="121" t="s">
        <v>199</v>
      </c>
      <c r="D93" s="127">
        <v>45</v>
      </c>
      <c r="E93" s="121" t="s">
        <v>55</v>
      </c>
      <c r="F93" s="121" t="s">
        <v>142</v>
      </c>
      <c r="H93" s="126"/>
      <c r="I93" s="126"/>
      <c r="J93" s="126"/>
    </row>
    <row r="94" spans="4:10" ht="13.5">
      <c r="D94" s="127"/>
      <c r="F94" s="121" t="s">
        <v>144</v>
      </c>
      <c r="H94" s="126"/>
      <c r="J94" s="126"/>
    </row>
    <row r="95" spans="4:10" ht="13.5">
      <c r="D95" s="123"/>
      <c r="H95" s="126"/>
      <c r="I95" s="126"/>
      <c r="J95" s="126"/>
    </row>
    <row r="96" spans="1:10" ht="13.5">
      <c r="A96" s="125" t="s">
        <v>201</v>
      </c>
      <c r="B96" s="173">
        <v>19</v>
      </c>
      <c r="C96" s="121" t="s">
        <v>197</v>
      </c>
      <c r="D96" s="123"/>
      <c r="H96" s="126"/>
      <c r="I96" s="126"/>
      <c r="J96" s="126"/>
    </row>
    <row r="97" spans="3:10" ht="13.5">
      <c r="C97" s="121" t="s">
        <v>198</v>
      </c>
      <c r="D97" s="123"/>
      <c r="H97" s="126"/>
      <c r="I97" s="126"/>
      <c r="J97" s="126"/>
    </row>
    <row r="98" spans="3:10" ht="13.5">
      <c r="C98" s="121" t="s">
        <v>202</v>
      </c>
      <c r="D98" s="127">
        <v>15</v>
      </c>
      <c r="E98" s="121" t="s">
        <v>55</v>
      </c>
      <c r="F98" s="121" t="s">
        <v>142</v>
      </c>
      <c r="H98" s="126"/>
      <c r="I98" s="126"/>
      <c r="J98" s="126"/>
    </row>
    <row r="99" spans="4:10" ht="13.5">
      <c r="D99" s="127"/>
      <c r="F99" s="121" t="s">
        <v>144</v>
      </c>
      <c r="H99" s="126"/>
      <c r="J99" s="126"/>
    </row>
    <row r="100" spans="4:10" ht="13.5">
      <c r="D100" s="123"/>
      <c r="H100" s="126"/>
      <c r="I100" s="126"/>
      <c r="J100" s="126"/>
    </row>
    <row r="101" spans="1:10" ht="13.5">
      <c r="A101" s="125" t="s">
        <v>203</v>
      </c>
      <c r="B101" s="173">
        <v>20</v>
      </c>
      <c r="C101" s="121" t="s">
        <v>204</v>
      </c>
      <c r="D101" s="123"/>
      <c r="H101" s="126"/>
      <c r="I101" s="126"/>
      <c r="J101" s="126"/>
    </row>
    <row r="102" spans="3:10" ht="13.5">
      <c r="C102" s="121" t="s">
        <v>198</v>
      </c>
      <c r="D102" s="123"/>
      <c r="H102" s="126"/>
      <c r="I102" s="126"/>
      <c r="J102" s="126"/>
    </row>
    <row r="103" spans="3:10" ht="13.5">
      <c r="C103" s="121" t="s">
        <v>205</v>
      </c>
      <c r="D103" s="127">
        <v>52</v>
      </c>
      <c r="E103" s="121" t="s">
        <v>55</v>
      </c>
      <c r="F103" s="121" t="s">
        <v>142</v>
      </c>
      <c r="H103" s="126"/>
      <c r="I103" s="126"/>
      <c r="J103" s="126"/>
    </row>
    <row r="104" spans="4:10" ht="13.5">
      <c r="D104" s="127"/>
      <c r="F104" s="121" t="s">
        <v>144</v>
      </c>
      <c r="H104" s="126"/>
      <c r="J104" s="126"/>
    </row>
    <row r="105" spans="4:10" ht="13.5">
      <c r="D105" s="123"/>
      <c r="H105" s="126"/>
      <c r="I105" s="126"/>
      <c r="J105" s="126"/>
    </row>
    <row r="106" spans="1:10" ht="13.5">
      <c r="A106" s="125" t="s">
        <v>206</v>
      </c>
      <c r="B106" s="173">
        <v>21</v>
      </c>
      <c r="C106" s="121" t="s">
        <v>207</v>
      </c>
      <c r="D106" s="123"/>
      <c r="H106" s="126"/>
      <c r="I106" s="126"/>
      <c r="J106" s="126"/>
    </row>
    <row r="107" spans="3:10" ht="13.5">
      <c r="C107" s="121" t="s">
        <v>208</v>
      </c>
      <c r="D107" s="123"/>
      <c r="H107" s="126"/>
      <c r="I107" s="126"/>
      <c r="J107" s="126"/>
    </row>
    <row r="108" spans="3:10" ht="13.5">
      <c r="C108" s="121" t="s">
        <v>209</v>
      </c>
      <c r="D108" s="123">
        <v>18</v>
      </c>
      <c r="E108" s="121" t="s">
        <v>55</v>
      </c>
      <c r="F108" s="121" t="s">
        <v>142</v>
      </c>
      <c r="H108" s="126"/>
      <c r="I108" s="126"/>
      <c r="J108" s="126"/>
    </row>
    <row r="109" spans="4:10" ht="13.5">
      <c r="D109" s="123"/>
      <c r="F109" s="121" t="s">
        <v>144</v>
      </c>
      <c r="H109" s="126"/>
      <c r="I109" s="126"/>
      <c r="J109" s="126"/>
    </row>
    <row r="110" spans="4:10" ht="13.5">
      <c r="D110" s="123"/>
      <c r="H110" s="126"/>
      <c r="I110" s="126"/>
      <c r="J110" s="126"/>
    </row>
    <row r="111" spans="4:10" ht="13.5">
      <c r="D111" s="123"/>
      <c r="H111" s="126"/>
      <c r="I111" s="126"/>
      <c r="J111" s="126"/>
    </row>
    <row r="112" spans="1:10" ht="13.5">
      <c r="A112" s="125"/>
      <c r="D112" s="127"/>
      <c r="H112" s="126"/>
      <c r="J112" s="126"/>
    </row>
    <row r="113" spans="1:10" ht="13.5">
      <c r="A113" s="125"/>
      <c r="C113" s="122" t="s">
        <v>287</v>
      </c>
      <c r="H113" s="126"/>
      <c r="I113" s="126"/>
      <c r="J113" s="126"/>
    </row>
    <row r="114" spans="1:10" ht="13.5">
      <c r="A114" s="125"/>
      <c r="D114" s="127"/>
      <c r="H114" s="126"/>
      <c r="I114" s="126"/>
      <c r="J114" s="126"/>
    </row>
    <row r="115" spans="1:10" ht="13.5">
      <c r="A115" s="125" t="s">
        <v>210</v>
      </c>
      <c r="B115" s="173">
        <v>22</v>
      </c>
      <c r="C115" s="121" t="s">
        <v>211</v>
      </c>
      <c r="D115" s="127"/>
      <c r="H115" s="126"/>
      <c r="I115" s="126"/>
      <c r="J115" s="126"/>
    </row>
    <row r="116" spans="3:10" ht="13.5">
      <c r="C116" s="121" t="s">
        <v>212</v>
      </c>
      <c r="D116" s="127"/>
      <c r="H116" s="126"/>
      <c r="I116" s="126"/>
      <c r="J116" s="126"/>
    </row>
    <row r="117" spans="1:10" ht="13.5">
      <c r="A117" s="125"/>
      <c r="C117" s="121" t="s">
        <v>213</v>
      </c>
      <c r="D117" s="127">
        <v>1</v>
      </c>
      <c r="E117" s="121" t="s">
        <v>17</v>
      </c>
      <c r="F117" s="121" t="s">
        <v>142</v>
      </c>
      <c r="H117" s="126"/>
      <c r="I117" s="126"/>
      <c r="J117" s="126"/>
    </row>
    <row r="118" spans="1:10" ht="13.5">
      <c r="A118" s="125"/>
      <c r="D118" s="127"/>
      <c r="F118" s="121" t="s">
        <v>144</v>
      </c>
      <c r="H118" s="126"/>
      <c r="J118" s="126"/>
    </row>
    <row r="119" spans="1:10" ht="13.5">
      <c r="A119" s="125"/>
      <c r="H119" s="141"/>
      <c r="I119" s="141"/>
      <c r="J119" s="141"/>
    </row>
    <row r="121" spans="1:10" ht="13.5">
      <c r="A121" s="125" t="s">
        <v>214</v>
      </c>
      <c r="B121" s="173">
        <v>23</v>
      </c>
      <c r="C121" s="121" t="s">
        <v>211</v>
      </c>
      <c r="D121" s="127"/>
      <c r="H121" s="126"/>
      <c r="I121" s="126"/>
      <c r="J121" s="126"/>
    </row>
    <row r="122" spans="3:10" ht="13.5">
      <c r="C122" s="121" t="s">
        <v>215</v>
      </c>
      <c r="D122" s="127"/>
      <c r="H122" s="126"/>
      <c r="I122" s="126"/>
      <c r="J122" s="126"/>
    </row>
    <row r="123" spans="3:10" ht="13.5">
      <c r="C123" s="121" t="s">
        <v>213</v>
      </c>
      <c r="D123" s="127">
        <v>19</v>
      </c>
      <c r="E123" s="121" t="s">
        <v>17</v>
      </c>
      <c r="F123" s="121" t="s">
        <v>142</v>
      </c>
      <c r="H123" s="126"/>
      <c r="I123" s="126"/>
      <c r="J123" s="126"/>
    </row>
    <row r="124" spans="3:10" ht="13.5">
      <c r="C124" s="121" t="s">
        <v>216</v>
      </c>
      <c r="D124" s="127"/>
      <c r="F124" s="121" t="s">
        <v>144</v>
      </c>
      <c r="H124" s="126"/>
      <c r="J124" s="126"/>
    </row>
    <row r="125" spans="4:10" ht="13.5">
      <c r="D125" s="127"/>
      <c r="H125" s="126"/>
      <c r="I125" s="126"/>
      <c r="J125" s="126"/>
    </row>
    <row r="126" spans="2:10" ht="13.5">
      <c r="B126" s="173">
        <v>24</v>
      </c>
      <c r="C126" s="121" t="s">
        <v>211</v>
      </c>
      <c r="D126" s="127"/>
      <c r="H126" s="126"/>
      <c r="I126" s="126"/>
      <c r="J126" s="126"/>
    </row>
    <row r="127" spans="3:10" ht="13.5">
      <c r="C127" s="121" t="s">
        <v>217</v>
      </c>
      <c r="D127" s="127"/>
      <c r="H127" s="126"/>
      <c r="I127" s="126"/>
      <c r="J127" s="126"/>
    </row>
    <row r="128" spans="3:10" ht="13.5">
      <c r="C128" s="121" t="s">
        <v>213</v>
      </c>
      <c r="D128" s="127">
        <v>7</v>
      </c>
      <c r="E128" s="121" t="s">
        <v>17</v>
      </c>
      <c r="F128" s="121" t="s">
        <v>142</v>
      </c>
      <c r="H128" s="126"/>
      <c r="I128" s="126"/>
      <c r="J128" s="126"/>
    </row>
    <row r="129" spans="3:10" ht="13.5">
      <c r="C129" s="121" t="s">
        <v>218</v>
      </c>
      <c r="D129" s="127"/>
      <c r="F129" s="121" t="s">
        <v>144</v>
      </c>
      <c r="H129" s="126"/>
      <c r="J129" s="126"/>
    </row>
    <row r="130" spans="4:10" ht="13.5">
      <c r="D130" s="127"/>
      <c r="H130" s="126"/>
      <c r="J130" s="126"/>
    </row>
    <row r="131" spans="2:10" ht="13.5">
      <c r="B131" s="173">
        <v>25</v>
      </c>
      <c r="C131" s="121" t="s">
        <v>219</v>
      </c>
      <c r="D131" s="127"/>
      <c r="H131" s="126"/>
      <c r="I131" s="126"/>
      <c r="J131" s="126"/>
    </row>
    <row r="132" spans="3:10" ht="13.5">
      <c r="C132" s="121" t="s">
        <v>220</v>
      </c>
      <c r="D132" s="127"/>
      <c r="H132" s="126"/>
      <c r="I132" s="126"/>
      <c r="J132" s="126"/>
    </row>
    <row r="133" spans="4:10" ht="13.5">
      <c r="D133" s="127">
        <v>75</v>
      </c>
      <c r="E133" s="121" t="s">
        <v>55</v>
      </c>
      <c r="F133" s="121" t="s">
        <v>142</v>
      </c>
      <c r="H133" s="126"/>
      <c r="I133" s="126"/>
      <c r="J133" s="126"/>
    </row>
    <row r="134" spans="4:10" ht="13.5">
      <c r="D134" s="127"/>
      <c r="F134" s="121" t="s">
        <v>144</v>
      </c>
      <c r="H134" s="126"/>
      <c r="I134" s="126"/>
      <c r="J134" s="126"/>
    </row>
    <row r="135" spans="4:10" ht="13.5">
      <c r="D135" s="127"/>
      <c r="H135" s="126"/>
      <c r="J135" s="126"/>
    </row>
    <row r="136" spans="2:10" ht="13.5">
      <c r="B136" s="173">
        <v>26</v>
      </c>
      <c r="C136" s="121" t="s">
        <v>219</v>
      </c>
      <c r="D136" s="127"/>
      <c r="H136" s="126"/>
      <c r="I136" s="126"/>
      <c r="J136" s="126"/>
    </row>
    <row r="137" spans="3:10" ht="13.5">
      <c r="C137" s="121" t="s">
        <v>221</v>
      </c>
      <c r="D137" s="127"/>
      <c r="H137" s="126"/>
      <c r="I137" s="126"/>
      <c r="J137" s="126"/>
    </row>
    <row r="138" spans="3:10" ht="13.5">
      <c r="C138" s="121" t="s">
        <v>222</v>
      </c>
      <c r="D138" s="127">
        <v>250</v>
      </c>
      <c r="E138" s="121" t="s">
        <v>55</v>
      </c>
      <c r="F138" s="121" t="s">
        <v>142</v>
      </c>
      <c r="H138" s="126"/>
      <c r="I138" s="126"/>
      <c r="J138" s="126"/>
    </row>
    <row r="139" spans="4:10" ht="13.5">
      <c r="D139" s="127"/>
      <c r="F139" s="121" t="s">
        <v>144</v>
      </c>
      <c r="H139" s="126"/>
      <c r="I139" s="126"/>
      <c r="J139" s="126"/>
    </row>
    <row r="140" spans="4:10" ht="13.5">
      <c r="D140" s="127"/>
      <c r="H140" s="126"/>
      <c r="I140" s="126"/>
      <c r="J140" s="126"/>
    </row>
    <row r="141" spans="1:10" ht="13.5">
      <c r="A141" s="125" t="s">
        <v>223</v>
      </c>
      <c r="B141" s="173">
        <v>27</v>
      </c>
      <c r="C141" s="121" t="s">
        <v>224</v>
      </c>
      <c r="D141" s="127"/>
      <c r="H141" s="126"/>
      <c r="I141" s="126"/>
      <c r="J141" s="126"/>
    </row>
    <row r="142" spans="3:10" ht="13.5">
      <c r="C142" s="121" t="s">
        <v>225</v>
      </c>
      <c r="D142" s="127">
        <v>52</v>
      </c>
      <c r="E142" s="121" t="s">
        <v>17</v>
      </c>
      <c r="F142" s="121" t="s">
        <v>142</v>
      </c>
      <c r="H142" s="126"/>
      <c r="I142" s="126"/>
      <c r="J142" s="126"/>
    </row>
    <row r="143" spans="4:10" ht="13.5">
      <c r="D143" s="127"/>
      <c r="F143" s="121" t="s">
        <v>144</v>
      </c>
      <c r="H143" s="126"/>
      <c r="I143" s="126"/>
      <c r="J143" s="126"/>
    </row>
    <row r="144" spans="2:10" ht="13.5">
      <c r="B144" s="173">
        <v>28</v>
      </c>
      <c r="C144" s="121" t="s">
        <v>226</v>
      </c>
      <c r="D144" s="127"/>
      <c r="H144" s="126"/>
      <c r="I144" s="126"/>
      <c r="J144" s="126"/>
    </row>
    <row r="145" spans="3:10" ht="13.5">
      <c r="C145" s="121" t="s">
        <v>227</v>
      </c>
      <c r="D145" s="127"/>
      <c r="H145" s="126"/>
      <c r="I145" s="126"/>
      <c r="J145" s="126"/>
    </row>
    <row r="146" spans="4:10" ht="13.5">
      <c r="D146" s="127">
        <v>200</v>
      </c>
      <c r="E146" s="121" t="s">
        <v>55</v>
      </c>
      <c r="F146" s="121" t="s">
        <v>142</v>
      </c>
      <c r="H146" s="126"/>
      <c r="I146" s="126"/>
      <c r="J146" s="126"/>
    </row>
    <row r="147" spans="4:10" ht="13.5">
      <c r="D147" s="127"/>
      <c r="F147" s="121" t="s">
        <v>144</v>
      </c>
      <c r="H147" s="126"/>
      <c r="I147" s="126"/>
      <c r="J147" s="126"/>
    </row>
    <row r="148" spans="4:10" ht="13.5">
      <c r="D148" s="127"/>
      <c r="H148" s="126"/>
      <c r="I148" s="126"/>
      <c r="J148" s="126"/>
    </row>
    <row r="149" spans="2:10" ht="13.5">
      <c r="B149" s="173">
        <v>29</v>
      </c>
      <c r="C149" s="121" t="s">
        <v>228</v>
      </c>
      <c r="D149" s="127"/>
      <c r="H149" s="126"/>
      <c r="I149" s="126"/>
      <c r="J149" s="126"/>
    </row>
    <row r="150" spans="3:10" ht="13.5">
      <c r="C150" s="121" t="s">
        <v>229</v>
      </c>
      <c r="D150" s="127">
        <v>20</v>
      </c>
      <c r="E150" s="121" t="s">
        <v>17</v>
      </c>
      <c r="F150" s="121" t="s">
        <v>142</v>
      </c>
      <c r="H150" s="126"/>
      <c r="I150" s="126"/>
      <c r="J150" s="126"/>
    </row>
    <row r="151" spans="4:10" ht="13.5">
      <c r="D151" s="127"/>
      <c r="F151" s="121" t="s">
        <v>144</v>
      </c>
      <c r="H151" s="126"/>
      <c r="I151" s="126"/>
      <c r="J151" s="126"/>
    </row>
    <row r="152" spans="4:10" ht="13.5">
      <c r="D152" s="127"/>
      <c r="H152" s="126"/>
      <c r="I152" s="126"/>
      <c r="J152" s="126"/>
    </row>
    <row r="153" spans="2:10" ht="13.5">
      <c r="B153" s="173">
        <v>30</v>
      </c>
      <c r="C153" s="121" t="s">
        <v>230</v>
      </c>
      <c r="D153" s="127"/>
      <c r="H153" s="126"/>
      <c r="I153" s="126"/>
      <c r="J153" s="126"/>
    </row>
    <row r="154" spans="3:10" ht="13.5">
      <c r="C154" s="121" t="s">
        <v>231</v>
      </c>
      <c r="D154" s="127"/>
      <c r="H154" s="126"/>
      <c r="I154" s="126"/>
      <c r="J154" s="126"/>
    </row>
    <row r="155" spans="3:10" ht="13.5">
      <c r="C155" s="121" t="s">
        <v>232</v>
      </c>
      <c r="D155" s="127"/>
      <c r="H155" s="126"/>
      <c r="I155" s="126"/>
      <c r="J155" s="126"/>
    </row>
    <row r="156" spans="3:10" ht="13.5">
      <c r="C156" s="121" t="s">
        <v>233</v>
      </c>
      <c r="D156" s="127">
        <v>20</v>
      </c>
      <c r="E156" s="121" t="s">
        <v>17</v>
      </c>
      <c r="F156" s="121" t="s">
        <v>142</v>
      </c>
      <c r="H156" s="126"/>
      <c r="I156" s="126"/>
      <c r="J156" s="126"/>
    </row>
    <row r="157" spans="4:10" ht="13.5">
      <c r="D157" s="127"/>
      <c r="F157" s="121" t="s">
        <v>144</v>
      </c>
      <c r="H157" s="126"/>
      <c r="I157" s="126"/>
      <c r="J157" s="126"/>
    </row>
    <row r="159" spans="2:10" ht="13.5">
      <c r="B159" s="173">
        <v>31</v>
      </c>
      <c r="C159" s="121" t="s">
        <v>234</v>
      </c>
      <c r="D159" s="127"/>
      <c r="H159" s="126"/>
      <c r="J159" s="126"/>
    </row>
    <row r="160" spans="3:10" ht="13.5">
      <c r="C160" s="121" t="s">
        <v>235</v>
      </c>
      <c r="D160" s="127">
        <v>1</v>
      </c>
      <c r="E160" s="121" t="s">
        <v>17</v>
      </c>
      <c r="F160" s="121" t="s">
        <v>142</v>
      </c>
      <c r="H160" s="126"/>
      <c r="I160" s="126"/>
      <c r="J160" s="126"/>
    </row>
    <row r="161" spans="4:10" ht="13.5">
      <c r="D161" s="127"/>
      <c r="F161" s="121" t="s">
        <v>144</v>
      </c>
      <c r="H161" s="126"/>
      <c r="I161" s="126"/>
      <c r="J161" s="126"/>
    </row>
    <row r="162" spans="4:10" ht="13.5">
      <c r="D162" s="127"/>
      <c r="H162" s="126"/>
      <c r="I162" s="126"/>
      <c r="J162" s="126"/>
    </row>
    <row r="163" spans="2:10" ht="13.5">
      <c r="B163" s="173">
        <v>32</v>
      </c>
      <c r="C163" s="121" t="s">
        <v>236</v>
      </c>
      <c r="D163" s="127"/>
      <c r="H163" s="126"/>
      <c r="I163" s="126"/>
      <c r="J163" s="126"/>
    </row>
    <row r="164" spans="3:10" ht="13.5">
      <c r="C164" s="121" t="s">
        <v>237</v>
      </c>
      <c r="D164" s="127">
        <v>3</v>
      </c>
      <c r="E164" s="121" t="s">
        <v>55</v>
      </c>
      <c r="F164" s="121" t="s">
        <v>142</v>
      </c>
      <c r="H164" s="126"/>
      <c r="I164" s="126"/>
      <c r="J164" s="126"/>
    </row>
    <row r="165" spans="4:10" ht="13.5">
      <c r="D165" s="127"/>
      <c r="F165" s="121" t="s">
        <v>144</v>
      </c>
      <c r="H165" s="126"/>
      <c r="I165" s="126"/>
      <c r="J165" s="126"/>
    </row>
    <row r="166" spans="4:10" ht="13.5">
      <c r="D166" s="127"/>
      <c r="H166" s="126"/>
      <c r="I166" s="126"/>
      <c r="J166" s="126"/>
    </row>
    <row r="167" spans="2:10" ht="13.5">
      <c r="B167" s="173">
        <v>33</v>
      </c>
      <c r="C167" s="121" t="s">
        <v>238</v>
      </c>
      <c r="D167" s="127"/>
      <c r="H167" s="126"/>
      <c r="J167" s="126"/>
    </row>
    <row r="168" spans="3:10" ht="13.5">
      <c r="C168" s="121" t="s">
        <v>239</v>
      </c>
      <c r="D168" s="127"/>
      <c r="H168" s="126"/>
      <c r="I168" s="126"/>
      <c r="J168" s="126"/>
    </row>
    <row r="169" spans="3:10" ht="13.5">
      <c r="C169" s="121" t="s">
        <v>240</v>
      </c>
      <c r="D169" s="127"/>
      <c r="H169" s="126"/>
      <c r="I169" s="126"/>
      <c r="J169" s="126"/>
    </row>
    <row r="170" spans="3:10" ht="13.5">
      <c r="C170" s="121" t="s">
        <v>241</v>
      </c>
      <c r="D170" s="127">
        <v>2</v>
      </c>
      <c r="E170" s="121" t="s">
        <v>17</v>
      </c>
      <c r="F170" s="121" t="s">
        <v>142</v>
      </c>
      <c r="H170" s="126"/>
      <c r="J170" s="126"/>
    </row>
    <row r="171" spans="4:10" ht="13.5">
      <c r="D171" s="127"/>
      <c r="F171" s="121" t="s">
        <v>144</v>
      </c>
      <c r="H171" s="126"/>
      <c r="I171" s="126"/>
      <c r="J171" s="126"/>
    </row>
    <row r="172" spans="4:10" ht="13.5">
      <c r="D172" s="127"/>
      <c r="H172" s="126"/>
      <c r="I172" s="126"/>
      <c r="J172" s="126"/>
    </row>
    <row r="173" spans="1:10" ht="13.5">
      <c r="A173" s="125"/>
      <c r="D173" s="127"/>
      <c r="H173" s="126"/>
      <c r="I173" s="126"/>
      <c r="J173" s="126"/>
    </row>
    <row r="174" spans="1:10" ht="13.5">
      <c r="A174" s="125" t="s">
        <v>242</v>
      </c>
      <c r="B174" s="173">
        <v>34</v>
      </c>
      <c r="C174" s="121" t="s">
        <v>243</v>
      </c>
      <c r="D174" s="127">
        <v>1</v>
      </c>
      <c r="E174" s="121" t="s">
        <v>57</v>
      </c>
      <c r="F174" s="121" t="s">
        <v>142</v>
      </c>
      <c r="H174" s="126"/>
      <c r="J174" s="126"/>
    </row>
    <row r="175" spans="1:10" ht="13.5">
      <c r="A175" s="121">
        <v>7</v>
      </c>
      <c r="F175" s="121" t="s">
        <v>144</v>
      </c>
      <c r="H175" s="126"/>
      <c r="I175" s="126"/>
      <c r="J175" s="126"/>
    </row>
    <row r="177" spans="1:10" ht="13.5">
      <c r="A177" s="125" t="s">
        <v>244</v>
      </c>
      <c r="B177" s="173">
        <v>35</v>
      </c>
      <c r="C177" s="121" t="s">
        <v>245</v>
      </c>
      <c r="D177" s="127">
        <v>1</v>
      </c>
      <c r="E177" s="121" t="s">
        <v>57</v>
      </c>
      <c r="F177" s="121" t="s">
        <v>267</v>
      </c>
      <c r="H177" s="126"/>
      <c r="J177" s="126"/>
    </row>
    <row r="178" spans="1:10" ht="13.5">
      <c r="A178" s="125"/>
      <c r="F178" s="121" t="s">
        <v>144</v>
      </c>
      <c r="H178" s="126"/>
      <c r="I178" s="126"/>
      <c r="J178" s="126"/>
    </row>
    <row r="179" ht="13.5">
      <c r="A179" s="125"/>
    </row>
    <row r="180" spans="1:10" ht="13.5">
      <c r="A180" s="125" t="s">
        <v>246</v>
      </c>
      <c r="B180" s="173">
        <v>36</v>
      </c>
      <c r="C180" s="121" t="s">
        <v>247</v>
      </c>
      <c r="D180" s="127"/>
      <c r="H180" s="126"/>
      <c r="I180" s="126"/>
      <c r="J180" s="126"/>
    </row>
    <row r="181" spans="1:10" ht="13.5">
      <c r="A181" s="125"/>
      <c r="C181" s="121" t="s">
        <v>248</v>
      </c>
      <c r="D181" s="127">
        <v>1</v>
      </c>
      <c r="E181" s="121" t="s">
        <v>17</v>
      </c>
      <c r="F181" s="121" t="s">
        <v>144</v>
      </c>
      <c r="H181" s="126"/>
      <c r="J181" s="126"/>
    </row>
    <row r="182" spans="1:10" ht="13.5">
      <c r="A182" s="125"/>
      <c r="D182" s="127"/>
      <c r="H182" s="126"/>
      <c r="I182" s="126"/>
      <c r="J182" s="126"/>
    </row>
    <row r="183" spans="1:10" ht="13.5">
      <c r="A183" s="125" t="s">
        <v>249</v>
      </c>
      <c r="B183" s="173">
        <v>37</v>
      </c>
      <c r="C183" s="121" t="s">
        <v>250</v>
      </c>
      <c r="D183" s="127"/>
      <c r="H183" s="126"/>
      <c r="I183" s="126"/>
      <c r="J183" s="126"/>
    </row>
    <row r="184" spans="3:10" ht="13.5">
      <c r="C184" s="121" t="s">
        <v>251</v>
      </c>
      <c r="D184" s="127">
        <v>1</v>
      </c>
      <c r="E184" s="121" t="s">
        <v>17</v>
      </c>
      <c r="F184" s="121" t="s">
        <v>144</v>
      </c>
      <c r="H184" s="126"/>
      <c r="J184" s="126"/>
    </row>
    <row r="185" spans="4:10" ht="13.5">
      <c r="D185" s="127"/>
      <c r="H185" s="126"/>
      <c r="I185" s="126"/>
      <c r="J185" s="126"/>
    </row>
    <row r="186" spans="8:10" ht="13.5">
      <c r="H186" s="141"/>
      <c r="I186" s="141"/>
      <c r="J186" s="141"/>
    </row>
    <row r="187" spans="1:10" ht="13.5">
      <c r="A187" s="125"/>
      <c r="C187" s="122" t="s">
        <v>288</v>
      </c>
      <c r="H187" s="139"/>
      <c r="I187" s="126"/>
      <c r="J187" s="126"/>
    </row>
    <row r="188" spans="1:10" ht="13.5">
      <c r="A188" s="125"/>
      <c r="D188" s="127"/>
      <c r="H188" s="139"/>
      <c r="I188" s="126"/>
      <c r="J188" s="126"/>
    </row>
    <row r="189" spans="1:10" ht="13.5">
      <c r="A189" s="125" t="s">
        <v>210</v>
      </c>
      <c r="B189" s="84">
        <v>38</v>
      </c>
      <c r="C189" s="117" t="s">
        <v>268</v>
      </c>
      <c r="D189" s="137">
        <v>70</v>
      </c>
      <c r="E189" s="137" t="s">
        <v>17</v>
      </c>
      <c r="F189" s="121" t="s">
        <v>142</v>
      </c>
      <c r="H189" s="158"/>
      <c r="J189" s="126"/>
    </row>
    <row r="190" spans="1:10" ht="13.5">
      <c r="A190" s="125"/>
      <c r="B190" s="84"/>
      <c r="C190" s="117"/>
      <c r="D190" s="137"/>
      <c r="E190" s="137"/>
      <c r="F190" s="121" t="s">
        <v>144</v>
      </c>
      <c r="H190" s="158"/>
      <c r="I190" s="126"/>
      <c r="J190" s="126"/>
    </row>
    <row r="191" spans="2:15" ht="13.5">
      <c r="B191" s="84">
        <v>39</v>
      </c>
      <c r="C191" s="118" t="s">
        <v>269</v>
      </c>
      <c r="D191" s="138">
        <v>1</v>
      </c>
      <c r="E191" s="138" t="s">
        <v>17</v>
      </c>
      <c r="F191" s="121" t="s">
        <v>142</v>
      </c>
      <c r="H191" s="159"/>
      <c r="J191" s="126"/>
      <c r="N191" s="133"/>
      <c r="O191" s="134"/>
    </row>
    <row r="192" spans="2:15" ht="13.5">
      <c r="B192" s="84"/>
      <c r="C192" s="118"/>
      <c r="D192" s="138"/>
      <c r="E192" s="138"/>
      <c r="F192" s="121" t="s">
        <v>144</v>
      </c>
      <c r="H192" s="159"/>
      <c r="I192" s="126"/>
      <c r="J192" s="126"/>
      <c r="N192" s="133"/>
      <c r="O192" s="134"/>
    </row>
    <row r="193" spans="1:15" ht="13.5">
      <c r="A193" s="125"/>
      <c r="B193" s="84">
        <v>40</v>
      </c>
      <c r="C193" s="118" t="s">
        <v>270</v>
      </c>
      <c r="D193" s="138">
        <v>1</v>
      </c>
      <c r="E193" s="138" t="s">
        <v>17</v>
      </c>
      <c r="F193" s="121" t="s">
        <v>142</v>
      </c>
      <c r="H193" s="159"/>
      <c r="J193" s="126"/>
      <c r="N193" s="133"/>
      <c r="O193" s="134"/>
    </row>
    <row r="194" spans="1:15" ht="13.5">
      <c r="A194" s="125"/>
      <c r="B194" s="84"/>
      <c r="C194" s="118"/>
      <c r="D194" s="138"/>
      <c r="E194" s="138"/>
      <c r="F194" s="121" t="s">
        <v>144</v>
      </c>
      <c r="H194" s="159"/>
      <c r="I194" s="126"/>
      <c r="J194" s="126"/>
      <c r="N194" s="133"/>
      <c r="O194" s="134"/>
    </row>
    <row r="195" spans="1:15" ht="13.5">
      <c r="A195" s="125"/>
      <c r="B195" s="84">
        <v>41</v>
      </c>
      <c r="C195" s="119" t="s">
        <v>264</v>
      </c>
      <c r="D195" s="138">
        <v>1</v>
      </c>
      <c r="E195" s="138" t="s">
        <v>17</v>
      </c>
      <c r="F195" s="121" t="s">
        <v>142</v>
      </c>
      <c r="H195" s="159"/>
      <c r="J195" s="126"/>
      <c r="N195" s="133"/>
      <c r="O195" s="134"/>
    </row>
    <row r="196" spans="1:15" ht="13.5">
      <c r="A196" s="125"/>
      <c r="B196" s="84"/>
      <c r="C196" s="119"/>
      <c r="D196" s="138"/>
      <c r="E196" s="138"/>
      <c r="F196" s="121" t="s">
        <v>144</v>
      </c>
      <c r="H196" s="159"/>
      <c r="I196" s="126"/>
      <c r="J196" s="126"/>
      <c r="N196" s="133"/>
      <c r="O196" s="134"/>
    </row>
    <row r="197" spans="2:15" ht="13.5">
      <c r="B197" s="84">
        <v>42</v>
      </c>
      <c r="C197" s="120" t="s">
        <v>271</v>
      </c>
      <c r="D197" s="138">
        <v>1</v>
      </c>
      <c r="E197" s="138" t="s">
        <v>17</v>
      </c>
      <c r="F197" s="121" t="s">
        <v>142</v>
      </c>
      <c r="G197" s="138"/>
      <c r="H197" s="141"/>
      <c r="J197" s="126"/>
      <c r="N197" s="133"/>
      <c r="O197" s="134"/>
    </row>
    <row r="198" spans="2:15" ht="13.5">
      <c r="B198" s="84"/>
      <c r="C198" s="120"/>
      <c r="D198" s="138"/>
      <c r="E198" s="138"/>
      <c r="F198" s="121" t="s">
        <v>144</v>
      </c>
      <c r="G198" s="138"/>
      <c r="H198" s="159"/>
      <c r="I198" s="126"/>
      <c r="J198" s="126"/>
      <c r="N198" s="133"/>
      <c r="O198" s="134"/>
    </row>
    <row r="199" spans="2:15" ht="13.5">
      <c r="B199" s="84">
        <v>43</v>
      </c>
      <c r="C199" s="120" t="s">
        <v>265</v>
      </c>
      <c r="D199" s="138">
        <v>1</v>
      </c>
      <c r="E199" s="138" t="s">
        <v>17</v>
      </c>
      <c r="F199" s="121" t="s">
        <v>142</v>
      </c>
      <c r="H199" s="159"/>
      <c r="J199" s="126"/>
      <c r="N199" s="133"/>
      <c r="O199" s="134"/>
    </row>
    <row r="200" spans="2:15" ht="13.5">
      <c r="B200" s="84"/>
      <c r="C200" s="120"/>
      <c r="D200" s="138"/>
      <c r="E200" s="138"/>
      <c r="F200" s="121" t="s">
        <v>144</v>
      </c>
      <c r="H200" s="159"/>
      <c r="I200" s="126"/>
      <c r="J200" s="126"/>
      <c r="N200" s="133"/>
      <c r="O200" s="134"/>
    </row>
    <row r="201" spans="2:15" s="129" customFormat="1" ht="13.5">
      <c r="B201" s="84">
        <v>44</v>
      </c>
      <c r="C201" s="130" t="s">
        <v>266</v>
      </c>
      <c r="D201" s="137">
        <v>1</v>
      </c>
      <c r="E201" s="137" t="s">
        <v>17</v>
      </c>
      <c r="F201" s="129" t="s">
        <v>267</v>
      </c>
      <c r="H201" s="158"/>
      <c r="I201" s="140"/>
      <c r="J201" s="126"/>
      <c r="N201" s="133"/>
      <c r="O201" s="134"/>
    </row>
    <row r="202" spans="2:15" s="129" customFormat="1" ht="13.5">
      <c r="B202" s="132"/>
      <c r="C202" s="130"/>
      <c r="D202" s="133"/>
      <c r="E202" s="133"/>
      <c r="F202" s="129" t="s">
        <v>144</v>
      </c>
      <c r="H202" s="160"/>
      <c r="I202" s="126"/>
      <c r="J202" s="126"/>
      <c r="N202" s="133"/>
      <c r="O202" s="134"/>
    </row>
    <row r="203" spans="2:15" s="129" customFormat="1" ht="13.5">
      <c r="B203" s="189"/>
      <c r="H203" s="142"/>
      <c r="I203" s="142"/>
      <c r="J203" s="142"/>
      <c r="N203" s="133"/>
      <c r="O203" s="134"/>
    </row>
    <row r="204" spans="2:10" s="129" customFormat="1" ht="13.5">
      <c r="B204" s="189"/>
      <c r="H204" s="142"/>
      <c r="I204" s="142"/>
      <c r="J204" s="142"/>
    </row>
    <row r="205" spans="2:10" s="129" customFormat="1" ht="13.5">
      <c r="B205" s="189"/>
      <c r="H205" s="142"/>
      <c r="I205" s="142"/>
      <c r="J205" s="142"/>
    </row>
    <row r="206" spans="1:10" ht="13.5">
      <c r="A206" s="125"/>
      <c r="B206" s="190"/>
      <c r="C206" s="176" t="s">
        <v>252</v>
      </c>
      <c r="D206" s="177"/>
      <c r="E206" s="178"/>
      <c r="F206" s="178"/>
      <c r="G206" s="178"/>
      <c r="H206" s="179"/>
      <c r="I206" s="179"/>
      <c r="J206" s="180"/>
    </row>
    <row r="207" spans="2:10" ht="13.5">
      <c r="B207" s="191"/>
      <c r="C207" s="181" t="s">
        <v>253</v>
      </c>
      <c r="D207" s="182"/>
      <c r="E207" s="183"/>
      <c r="F207" s="183"/>
      <c r="G207" s="183"/>
      <c r="H207" s="184"/>
      <c r="I207" s="184"/>
      <c r="J207" s="185"/>
    </row>
    <row r="208" spans="3:10" ht="13.5">
      <c r="C208" s="122"/>
      <c r="D208" s="127"/>
      <c r="H208" s="126"/>
      <c r="I208" s="126"/>
      <c r="J208" s="126"/>
    </row>
    <row r="209" spans="3:10" ht="13.5">
      <c r="C209" s="122"/>
      <c r="D209" s="127"/>
      <c r="H209" s="126"/>
      <c r="I209" s="126"/>
      <c r="J209" s="126"/>
    </row>
    <row r="210" spans="3:10" ht="13.5">
      <c r="C210" s="122"/>
      <c r="D210" s="127"/>
      <c r="H210" s="126"/>
      <c r="I210" s="126"/>
      <c r="J210" s="126"/>
    </row>
    <row r="211" spans="4:10" ht="13.5">
      <c r="D211" s="127"/>
      <c r="H211" s="126"/>
      <c r="I211" s="126"/>
      <c r="J211" s="126"/>
    </row>
    <row r="212" spans="4:10" ht="13.5">
      <c r="D212" s="127"/>
      <c r="H212" s="126"/>
      <c r="I212" s="126"/>
      <c r="J212" s="126"/>
    </row>
    <row r="213" spans="4:10" ht="13.5">
      <c r="D213" s="127"/>
      <c r="H213" s="126"/>
      <c r="I213" s="126"/>
      <c r="J213" s="126"/>
    </row>
    <row r="214" spans="4:10" ht="13.5">
      <c r="D214" s="127"/>
      <c r="H214" s="126"/>
      <c r="I214" s="126"/>
      <c r="J214" s="126"/>
    </row>
    <row r="215" spans="1:10" ht="13.5">
      <c r="A215" s="125"/>
      <c r="C215" s="121" t="s">
        <v>254</v>
      </c>
      <c r="D215" s="127"/>
      <c r="H215" s="126"/>
      <c r="I215" s="126"/>
      <c r="J215" s="126"/>
    </row>
    <row r="216" spans="3:10" ht="13.5">
      <c r="C216" s="121" t="s">
        <v>255</v>
      </c>
      <c r="D216" s="127"/>
      <c r="H216" s="126"/>
      <c r="I216" s="126"/>
      <c r="J216" s="126"/>
    </row>
    <row r="217" spans="3:10" ht="13.5">
      <c r="C217" s="121" t="s">
        <v>256</v>
      </c>
      <c r="D217" s="127"/>
      <c r="H217" s="126"/>
      <c r="I217" s="126"/>
      <c r="J217" s="126"/>
    </row>
    <row r="218" spans="1:10" ht="13.5">
      <c r="A218" s="125"/>
      <c r="C218" s="121" t="s">
        <v>257</v>
      </c>
      <c r="D218" s="123"/>
      <c r="H218" s="126"/>
      <c r="I218" s="126"/>
      <c r="J218" s="126"/>
    </row>
    <row r="219" spans="1:4" ht="13.5">
      <c r="A219" s="125"/>
      <c r="D219" s="123"/>
    </row>
    <row r="220" ht="13.5">
      <c r="D220" s="123"/>
    </row>
    <row r="221" spans="1:4" ht="13.5">
      <c r="A221" s="125"/>
      <c r="D221" s="127"/>
    </row>
    <row r="222" spans="1:4" ht="13.5">
      <c r="A222" s="125"/>
      <c r="D222" s="123"/>
    </row>
    <row r="223" spans="1:4" ht="13.5">
      <c r="A223" s="125"/>
      <c r="D223" s="123"/>
    </row>
    <row r="224" spans="1:4" ht="13.5">
      <c r="A224" s="125"/>
      <c r="D224" s="127"/>
    </row>
    <row r="225" spans="1:4" ht="13.5">
      <c r="A225" s="125"/>
      <c r="D225" s="128"/>
    </row>
    <row r="226" ht="13.5">
      <c r="D226" s="128"/>
    </row>
    <row r="227" spans="1:4" ht="13.5">
      <c r="A227" s="125"/>
      <c r="D227" s="128"/>
    </row>
    <row r="228" spans="1:4" ht="13.5">
      <c r="A228" s="125"/>
      <c r="D228" s="128"/>
    </row>
    <row r="229" spans="1:4" ht="13.5">
      <c r="A229" s="125"/>
      <c r="D229" s="128"/>
    </row>
    <row r="230" spans="1:4" ht="13.5">
      <c r="A230" s="125"/>
      <c r="D230" s="128"/>
    </row>
    <row r="231" spans="1:4" ht="13.5">
      <c r="A231" s="125"/>
      <c r="D231" s="128"/>
    </row>
    <row r="232" spans="1:4" ht="13.5">
      <c r="A232" s="125"/>
      <c r="D232" s="128"/>
    </row>
    <row r="233" spans="1:4" ht="13.5">
      <c r="A233" s="125"/>
      <c r="D233" s="128"/>
    </row>
    <row r="234" spans="1:4" ht="13.5">
      <c r="A234" s="125"/>
      <c r="D234" s="128"/>
    </row>
    <row r="235" spans="1:4" ht="13.5">
      <c r="A235" s="125"/>
      <c r="D235" s="128"/>
    </row>
    <row r="236" spans="1:4" ht="13.5">
      <c r="A236" s="125"/>
      <c r="D236" s="128"/>
    </row>
    <row r="237" spans="1:4" ht="13.5">
      <c r="A237" s="125"/>
      <c r="D237" s="128"/>
    </row>
    <row r="238" spans="1:4" ht="13.5">
      <c r="A238" s="125"/>
      <c r="D238" s="128"/>
    </row>
    <row r="239" spans="1:4" ht="13.5">
      <c r="A239" s="125"/>
      <c r="D239" s="128"/>
    </row>
    <row r="240" ht="13.5">
      <c r="D240" s="128"/>
    </row>
    <row r="241" spans="1:4" ht="13.5">
      <c r="A241" s="125"/>
      <c r="D241" s="128"/>
    </row>
    <row r="242" spans="1:4" ht="13.5">
      <c r="A242" s="125"/>
      <c r="D242" s="128"/>
    </row>
    <row r="243" ht="13.5">
      <c r="D243" s="127"/>
    </row>
    <row r="244" ht="13.5">
      <c r="D244" s="128"/>
    </row>
    <row r="245" spans="1:4" ht="13.5">
      <c r="A245" s="125"/>
      <c r="D245" s="128"/>
    </row>
    <row r="246" spans="1:4" ht="13.5">
      <c r="A246" s="125"/>
      <c r="D246" s="127"/>
    </row>
    <row r="247" ht="13.5">
      <c r="D247" s="128"/>
    </row>
    <row r="248" spans="1:4" ht="13.5">
      <c r="A248" s="125"/>
      <c r="D248" s="128"/>
    </row>
    <row r="249" spans="1:4" ht="13.5">
      <c r="A249" s="125"/>
      <c r="D249" s="128"/>
    </row>
    <row r="250" ht="13.5">
      <c r="D250" s="127"/>
    </row>
    <row r="251" spans="1:4" ht="13.5">
      <c r="A251" s="125"/>
      <c r="D251" s="128"/>
    </row>
    <row r="252" spans="1:4" ht="13.5">
      <c r="A252" s="125"/>
      <c r="D252" s="128"/>
    </row>
    <row r="253" spans="1:4" ht="13.5">
      <c r="A253" s="125"/>
      <c r="D253" s="127"/>
    </row>
    <row r="254" spans="1:4" ht="13.5">
      <c r="A254" s="125"/>
      <c r="D254" s="127"/>
    </row>
    <row r="255" spans="1:4" ht="13.5">
      <c r="A255" s="125"/>
      <c r="D255" s="127"/>
    </row>
    <row r="256" spans="1:4" ht="13.5">
      <c r="A256" s="125"/>
      <c r="D256" s="127"/>
    </row>
    <row r="257" spans="1:4" ht="13.5">
      <c r="A257" s="125"/>
      <c r="D257" s="127"/>
    </row>
    <row r="258" spans="1:4" ht="13.5">
      <c r="A258" s="125"/>
      <c r="D258" s="127"/>
    </row>
    <row r="259" spans="1:4" ht="13.5">
      <c r="A259" s="125"/>
      <c r="D259" s="127"/>
    </row>
    <row r="260" spans="1:4" ht="13.5">
      <c r="A260" s="125"/>
      <c r="D260" s="127"/>
    </row>
    <row r="261" spans="1:4" ht="13.5">
      <c r="A261" s="125"/>
      <c r="D261" s="127"/>
    </row>
    <row r="262" spans="1:4" ht="13.5">
      <c r="A262" s="125"/>
      <c r="D262" s="127"/>
    </row>
    <row r="263" spans="1:4" ht="13.5">
      <c r="A263" s="125"/>
      <c r="D263" s="127"/>
    </row>
    <row r="264" ht="13.5">
      <c r="D264" s="127"/>
    </row>
    <row r="265" ht="13.5">
      <c r="D265" s="127"/>
    </row>
    <row r="266" ht="13.5">
      <c r="D266" s="127"/>
    </row>
    <row r="267" spans="1:4" ht="13.5">
      <c r="A267" s="125"/>
      <c r="D267" s="127"/>
    </row>
    <row r="268" ht="13.5">
      <c r="D268" s="127"/>
    </row>
    <row r="269" ht="13.5">
      <c r="D269" s="127"/>
    </row>
    <row r="270" ht="13.5">
      <c r="D270" s="127"/>
    </row>
    <row r="271" spans="1:4" ht="13.5">
      <c r="A271" s="125"/>
      <c r="D271" s="127"/>
    </row>
    <row r="272" ht="13.5">
      <c r="D272" s="127"/>
    </row>
    <row r="273" ht="13.5">
      <c r="D273" s="127"/>
    </row>
    <row r="274" ht="13.5">
      <c r="D274" s="127"/>
    </row>
    <row r="275" ht="13.5">
      <c r="D275" s="127"/>
    </row>
    <row r="276" ht="13.5">
      <c r="D276" s="127"/>
    </row>
    <row r="277" spans="1:4" ht="13.5">
      <c r="A277" s="125"/>
      <c r="D277" s="127"/>
    </row>
    <row r="278" ht="13.5">
      <c r="D278" s="127"/>
    </row>
    <row r="279" ht="13.5">
      <c r="D279" s="127"/>
    </row>
    <row r="280" spans="3:4" ht="13.5">
      <c r="C280" s="135"/>
      <c r="D280" s="127"/>
    </row>
    <row r="281" spans="3:4" ht="13.5">
      <c r="C281" s="135"/>
      <c r="D281" s="127"/>
    </row>
    <row r="282" ht="13.5">
      <c r="D282" s="127"/>
    </row>
    <row r="283" ht="13.5">
      <c r="D283" s="127"/>
    </row>
    <row r="284" ht="13.5">
      <c r="D284" s="127"/>
    </row>
    <row r="285" spans="1:4" ht="13.5">
      <c r="A285" s="125"/>
      <c r="D285" s="127"/>
    </row>
    <row r="286" spans="1:4" ht="13.5">
      <c r="A286" s="125"/>
      <c r="D286" s="127"/>
    </row>
    <row r="287" spans="1:4" ht="13.5">
      <c r="A287" s="125"/>
      <c r="D287" s="127"/>
    </row>
    <row r="288" spans="1:4" ht="13.5">
      <c r="A288" s="125"/>
      <c r="D288" s="127"/>
    </row>
    <row r="289" ht="13.5">
      <c r="D289" s="127"/>
    </row>
    <row r="290" spans="1:4" ht="13.5">
      <c r="A290" s="125"/>
      <c r="D290" s="127"/>
    </row>
    <row r="291" spans="1:4" ht="13.5">
      <c r="A291" s="125"/>
      <c r="D291" s="127"/>
    </row>
    <row r="292" spans="1:4" ht="13.5">
      <c r="A292" s="125"/>
      <c r="D292" s="127"/>
    </row>
    <row r="293" spans="1:4" ht="13.5">
      <c r="A293" s="125"/>
      <c r="D293" s="123"/>
    </row>
    <row r="294" spans="1:4" ht="13.5">
      <c r="A294" s="125"/>
      <c r="D294" s="128"/>
    </row>
    <row r="295" ht="13.5">
      <c r="D295" s="128"/>
    </row>
    <row r="296" spans="1:4" ht="13.5">
      <c r="A296" s="125"/>
      <c r="D296" s="128"/>
    </row>
    <row r="297" spans="1:4" ht="13.5">
      <c r="A297" s="125"/>
      <c r="D297" s="128"/>
    </row>
    <row r="298" spans="1:4" ht="13.5">
      <c r="A298" s="125"/>
      <c r="D298" s="128"/>
    </row>
    <row r="299" spans="1:4" ht="13.5">
      <c r="A299" s="125"/>
      <c r="D299" s="128"/>
    </row>
    <row r="300" ht="13.5">
      <c r="D300" s="128"/>
    </row>
    <row r="301" spans="1:4" ht="13.5">
      <c r="A301" s="125"/>
      <c r="D301" s="128"/>
    </row>
    <row r="302" spans="1:4" ht="13.5">
      <c r="A302" s="125"/>
      <c r="D302" s="128"/>
    </row>
    <row r="303" ht="13.5">
      <c r="D303" s="128"/>
    </row>
    <row r="304" ht="13.5">
      <c r="D304" s="128"/>
    </row>
    <row r="305" ht="13.5">
      <c r="D305" s="128"/>
    </row>
    <row r="306" spans="1:4" ht="13.5">
      <c r="A306" s="125"/>
      <c r="D306" s="128"/>
    </row>
    <row r="307" ht="13.5">
      <c r="D307" s="128"/>
    </row>
    <row r="308" spans="1:4" ht="13.5">
      <c r="A308" s="125"/>
      <c r="D308" s="128"/>
    </row>
    <row r="309" spans="1:4" ht="13.5">
      <c r="A309" s="125"/>
      <c r="D309" s="128"/>
    </row>
    <row r="310" spans="1:4" ht="13.5">
      <c r="A310" s="125"/>
      <c r="D310" s="128"/>
    </row>
    <row r="311" spans="1:4" ht="13.5">
      <c r="A311" s="125"/>
      <c r="D311" s="128"/>
    </row>
    <row r="312" spans="1:4" ht="13.5">
      <c r="A312" s="125"/>
      <c r="D312" s="128"/>
    </row>
    <row r="313" spans="1:4" ht="13.5">
      <c r="A313" s="125"/>
      <c r="D313" s="128"/>
    </row>
    <row r="314" spans="1:4" ht="13.5">
      <c r="A314" s="125"/>
      <c r="D314" s="128"/>
    </row>
    <row r="315" spans="1:4" ht="13.5">
      <c r="A315" s="125"/>
      <c r="D315" s="128"/>
    </row>
    <row r="316" spans="1:4" ht="13.5">
      <c r="A316" s="125"/>
      <c r="D316" s="128"/>
    </row>
    <row r="317" spans="1:4" ht="13.5">
      <c r="A317" s="125"/>
      <c r="D317" s="128"/>
    </row>
    <row r="318" spans="1:4" ht="13.5">
      <c r="A318" s="125"/>
      <c r="D318" s="128"/>
    </row>
    <row r="319" spans="1:4" ht="13.5">
      <c r="A319" s="125"/>
      <c r="D319" s="128"/>
    </row>
    <row r="320" spans="1:4" ht="13.5">
      <c r="A320" s="125"/>
      <c r="D320" s="128"/>
    </row>
    <row r="321" spans="1:4" ht="13.5">
      <c r="A321" s="125"/>
      <c r="D321" s="128"/>
    </row>
    <row r="322" spans="1:4" ht="13.5">
      <c r="A322" s="125"/>
      <c r="D322" s="123"/>
    </row>
    <row r="323" spans="1:4" ht="13.5">
      <c r="A323" s="125"/>
      <c r="D323" s="128"/>
    </row>
    <row r="324" spans="1:4" ht="13.5">
      <c r="A324" s="125"/>
      <c r="D324" s="128"/>
    </row>
    <row r="325" spans="1:4" ht="13.5">
      <c r="A325" s="125"/>
      <c r="D325" s="128"/>
    </row>
    <row r="326" spans="1:4" ht="13.5">
      <c r="A326" s="125"/>
      <c r="D326" s="128"/>
    </row>
    <row r="327" spans="1:4" ht="13.5">
      <c r="A327" s="125"/>
      <c r="D327" s="123"/>
    </row>
    <row r="328" spans="1:4" ht="13.5">
      <c r="A328" s="125"/>
      <c r="D328" s="128"/>
    </row>
    <row r="329" spans="1:4" ht="13.5">
      <c r="A329" s="125"/>
      <c r="D329" s="128"/>
    </row>
    <row r="330" spans="1:4" ht="13.5">
      <c r="A330" s="125"/>
      <c r="D330" s="128"/>
    </row>
    <row r="331" spans="1:4" ht="13.5">
      <c r="A331" s="125"/>
      <c r="D331" s="128"/>
    </row>
    <row r="332" spans="1:4" ht="13.5">
      <c r="A332" s="125"/>
      <c r="C332" s="122"/>
      <c r="D332" s="128"/>
    </row>
    <row r="333" spans="1:4" ht="13.5">
      <c r="A333" s="125"/>
      <c r="C333" s="122"/>
      <c r="D333" s="128"/>
    </row>
    <row r="334" spans="1:4" ht="13.5">
      <c r="A334" s="125"/>
      <c r="D334" s="128"/>
    </row>
    <row r="335" spans="1:4" ht="13.5">
      <c r="A335" s="125"/>
      <c r="C335" s="122"/>
      <c r="D335" s="128"/>
    </row>
    <row r="336" spans="1:4" ht="13.5">
      <c r="A336" s="125"/>
      <c r="C336" s="122"/>
      <c r="D336" s="128"/>
    </row>
    <row r="337" spans="1:4" ht="13.5">
      <c r="A337" s="125"/>
      <c r="C337" s="135"/>
      <c r="D337" s="128"/>
    </row>
    <row r="338" spans="1:4" ht="13.5">
      <c r="A338" s="125"/>
      <c r="D338" s="128"/>
    </row>
    <row r="339" spans="1:4" ht="13.5">
      <c r="A339" s="125"/>
      <c r="D339" s="128"/>
    </row>
    <row r="340" spans="1:6" ht="13.5">
      <c r="A340" s="125"/>
      <c r="C340" s="135"/>
      <c r="D340" s="136"/>
      <c r="E340" s="135"/>
      <c r="F340" s="135"/>
    </row>
    <row r="341" spans="1:4" ht="13.5">
      <c r="A341" s="125"/>
      <c r="D341" s="123"/>
    </row>
    <row r="342" spans="1:4" ht="13.5">
      <c r="A342" s="125"/>
      <c r="D342" s="123"/>
    </row>
    <row r="343" spans="1:6" ht="13.5">
      <c r="A343" s="125"/>
      <c r="D343" s="136"/>
      <c r="E343" s="135"/>
      <c r="F343" s="135"/>
    </row>
    <row r="344" spans="1:6" ht="13.5">
      <c r="A344" s="125"/>
      <c r="D344" s="136"/>
      <c r="E344" s="135"/>
      <c r="F344" s="135"/>
    </row>
    <row r="345" spans="1:6" ht="13.5">
      <c r="A345" s="125"/>
      <c r="D345" s="136"/>
      <c r="E345" s="135"/>
      <c r="F345" s="135"/>
    </row>
    <row r="346" spans="1:4" ht="13.5">
      <c r="A346" s="125"/>
      <c r="C346" s="135"/>
      <c r="D346" s="123"/>
    </row>
    <row r="347" spans="1:4" ht="13.5">
      <c r="A347" s="125"/>
      <c r="C347" s="135"/>
      <c r="D347" s="123"/>
    </row>
    <row r="348" spans="1:4" ht="13.5">
      <c r="A348" s="125"/>
      <c r="C348" s="135"/>
      <c r="D348" s="123"/>
    </row>
    <row r="349" spans="1:6" ht="13.5">
      <c r="A349" s="125"/>
      <c r="C349" s="135"/>
      <c r="D349" s="136"/>
      <c r="E349" s="135"/>
      <c r="F349" s="135"/>
    </row>
    <row r="350" spans="1:6" ht="13.5">
      <c r="A350" s="125"/>
      <c r="C350" s="135"/>
      <c r="D350" s="136"/>
      <c r="E350" s="135"/>
      <c r="F350" s="135"/>
    </row>
    <row r="351" spans="1:6" ht="13.5">
      <c r="A351" s="125"/>
      <c r="C351" s="135"/>
      <c r="D351" s="136"/>
      <c r="E351" s="135"/>
      <c r="F351" s="135"/>
    </row>
    <row r="352" spans="1:6" ht="13.5">
      <c r="A352" s="125"/>
      <c r="C352" s="135"/>
      <c r="D352" s="136"/>
      <c r="E352" s="135"/>
      <c r="F352" s="135"/>
    </row>
    <row r="353" spans="1:6" ht="13.5">
      <c r="A353" s="125"/>
      <c r="C353" s="135"/>
      <c r="D353" s="136"/>
      <c r="E353" s="135"/>
      <c r="F353" s="135"/>
    </row>
    <row r="354" spans="1:6" ht="13.5">
      <c r="A354" s="125"/>
      <c r="C354" s="135"/>
      <c r="D354" s="136"/>
      <c r="E354" s="135"/>
      <c r="F354" s="135"/>
    </row>
    <row r="355" spans="1:6" ht="13.5">
      <c r="A355" s="125"/>
      <c r="C355" s="135"/>
      <c r="D355" s="136"/>
      <c r="E355" s="135"/>
      <c r="F355" s="135"/>
    </row>
    <row r="356" spans="1:6" ht="13.5">
      <c r="A356" s="125"/>
      <c r="C356" s="135"/>
      <c r="D356" s="136"/>
      <c r="E356" s="135"/>
      <c r="F356" s="135"/>
    </row>
    <row r="357" spans="1:6" ht="13.5">
      <c r="A357" s="125"/>
      <c r="C357" s="135"/>
      <c r="D357" s="136"/>
      <c r="E357" s="135"/>
      <c r="F357" s="135"/>
    </row>
    <row r="358" spans="1:6" ht="13.5">
      <c r="A358" s="125"/>
      <c r="C358" s="135"/>
      <c r="D358" s="136"/>
      <c r="E358" s="135"/>
      <c r="F358" s="135"/>
    </row>
    <row r="359" spans="1:6" ht="13.5">
      <c r="A359" s="125"/>
      <c r="C359" s="135"/>
      <c r="D359" s="136"/>
      <c r="E359" s="135"/>
      <c r="F359" s="135"/>
    </row>
    <row r="360" spans="3:6" ht="13.5">
      <c r="C360" s="135"/>
      <c r="D360" s="136"/>
      <c r="E360" s="135"/>
      <c r="F360" s="135"/>
    </row>
    <row r="361" spans="1:6" ht="13.5">
      <c r="A361" s="125"/>
      <c r="C361" s="135"/>
      <c r="D361" s="136"/>
      <c r="E361" s="135"/>
      <c r="F361" s="135"/>
    </row>
    <row r="362" spans="1:6" ht="13.5">
      <c r="A362" s="125"/>
      <c r="C362" s="135"/>
      <c r="D362" s="136"/>
      <c r="E362" s="135"/>
      <c r="F362" s="135"/>
    </row>
    <row r="363" spans="1:6" ht="13.5">
      <c r="A363" s="125"/>
      <c r="C363" s="135"/>
      <c r="D363" s="136"/>
      <c r="E363" s="135"/>
      <c r="F363" s="135"/>
    </row>
    <row r="364" spans="1:6" ht="13.5">
      <c r="A364" s="125"/>
      <c r="C364" s="135"/>
      <c r="D364" s="136"/>
      <c r="E364" s="135"/>
      <c r="F364" s="135"/>
    </row>
    <row r="365" spans="1:6" ht="13.5">
      <c r="A365" s="125"/>
      <c r="C365" s="135"/>
      <c r="D365" s="136"/>
      <c r="E365" s="135"/>
      <c r="F365" s="135"/>
    </row>
    <row r="366" spans="1:6" ht="13.5">
      <c r="A366" s="125"/>
      <c r="C366" s="135"/>
      <c r="D366" s="136"/>
      <c r="E366" s="135"/>
      <c r="F366" s="135"/>
    </row>
    <row r="367" spans="1:6" ht="13.5">
      <c r="A367" s="125"/>
      <c r="C367" s="135"/>
      <c r="D367" s="136"/>
      <c r="E367" s="135"/>
      <c r="F367" s="135"/>
    </row>
    <row r="368" spans="1:6" ht="13.5">
      <c r="A368" s="125"/>
      <c r="C368" s="135"/>
      <c r="D368" s="136"/>
      <c r="E368" s="135"/>
      <c r="F368" s="135"/>
    </row>
    <row r="369" spans="1:6" ht="13.5">
      <c r="A369" s="125"/>
      <c r="C369" s="135"/>
      <c r="D369" s="136"/>
      <c r="E369" s="135"/>
      <c r="F369" s="135"/>
    </row>
    <row r="370" spans="1:6" ht="13.5">
      <c r="A370" s="125"/>
      <c r="C370" s="135"/>
      <c r="D370" s="136"/>
      <c r="E370" s="135"/>
      <c r="F370" s="135"/>
    </row>
    <row r="371" spans="1:6" ht="13.5">
      <c r="A371" s="125"/>
      <c r="C371" s="135"/>
      <c r="D371" s="136"/>
      <c r="E371" s="135"/>
      <c r="F371" s="135"/>
    </row>
    <row r="372" spans="1:6" ht="13.5">
      <c r="A372" s="125"/>
      <c r="C372" s="135"/>
      <c r="D372" s="136"/>
      <c r="E372" s="135"/>
      <c r="F372" s="135"/>
    </row>
    <row r="373" spans="1:6" ht="13.5">
      <c r="A373" s="125"/>
      <c r="C373" s="135"/>
      <c r="D373" s="136"/>
      <c r="E373" s="135"/>
      <c r="F373" s="135"/>
    </row>
    <row r="374" spans="1:6" ht="13.5">
      <c r="A374" s="125"/>
      <c r="C374" s="135"/>
      <c r="D374" s="136"/>
      <c r="E374" s="135"/>
      <c r="F374" s="135"/>
    </row>
    <row r="375" spans="1:6" ht="13.5">
      <c r="A375" s="125"/>
      <c r="C375" s="135"/>
      <c r="D375" s="136"/>
      <c r="E375" s="135"/>
      <c r="F375" s="135"/>
    </row>
    <row r="376" spans="1:6" ht="13.5">
      <c r="A376" s="125"/>
      <c r="C376" s="135"/>
      <c r="D376" s="136"/>
      <c r="E376" s="135"/>
      <c r="F376" s="135"/>
    </row>
    <row r="377" spans="1:6" ht="13.5">
      <c r="A377" s="125"/>
      <c r="C377" s="135"/>
      <c r="D377" s="136"/>
      <c r="E377" s="135"/>
      <c r="F377" s="135"/>
    </row>
    <row r="378" spans="1:6" ht="13.5">
      <c r="A378" s="125"/>
      <c r="C378" s="135"/>
      <c r="D378" s="136"/>
      <c r="E378" s="135"/>
      <c r="F378" s="135"/>
    </row>
    <row r="379" spans="3:6" ht="13.5">
      <c r="C379" s="135"/>
      <c r="D379" s="136"/>
      <c r="E379" s="135"/>
      <c r="F379" s="135"/>
    </row>
    <row r="380" spans="3:6" ht="13.5">
      <c r="C380" s="135"/>
      <c r="D380" s="136"/>
      <c r="E380" s="135"/>
      <c r="F380" s="135"/>
    </row>
    <row r="381" spans="3:6" ht="13.5">
      <c r="C381" s="135"/>
      <c r="D381" s="136"/>
      <c r="E381" s="135"/>
      <c r="F381" s="135"/>
    </row>
    <row r="382" spans="3:6" ht="13.5">
      <c r="C382" s="135"/>
      <c r="D382" s="136"/>
      <c r="E382" s="135"/>
      <c r="F382" s="135"/>
    </row>
    <row r="383" spans="3:6" ht="13.5">
      <c r="C383" s="135"/>
      <c r="D383" s="136"/>
      <c r="E383" s="135"/>
      <c r="F383" s="135"/>
    </row>
    <row r="384" spans="3:6" ht="13.5">
      <c r="C384" s="135"/>
      <c r="D384" s="136"/>
      <c r="E384" s="135"/>
      <c r="F384" s="135"/>
    </row>
    <row r="385" spans="3:6" ht="13.5">
      <c r="C385" s="135"/>
      <c r="D385" s="136"/>
      <c r="E385" s="135"/>
      <c r="F385" s="135"/>
    </row>
    <row r="386" spans="3:6" ht="13.5">
      <c r="C386" s="135"/>
      <c r="D386" s="136"/>
      <c r="E386" s="135"/>
      <c r="F386" s="135"/>
    </row>
    <row r="387" spans="3:6" ht="13.5">
      <c r="C387" s="135"/>
      <c r="D387" s="136"/>
      <c r="E387" s="135"/>
      <c r="F387" s="135"/>
    </row>
    <row r="388" spans="3:6" ht="13.5">
      <c r="C388" s="135"/>
      <c r="D388" s="136"/>
      <c r="E388" s="135"/>
      <c r="F388" s="135"/>
    </row>
    <row r="389" spans="3:6" ht="13.5">
      <c r="C389" s="135"/>
      <c r="D389" s="136"/>
      <c r="E389" s="135"/>
      <c r="F389" s="135"/>
    </row>
    <row r="390" spans="3:6" ht="13.5">
      <c r="C390" s="135"/>
      <c r="D390" s="136"/>
      <c r="E390" s="135"/>
      <c r="F390" s="135"/>
    </row>
    <row r="391" spans="3:6" ht="13.5">
      <c r="C391" s="135"/>
      <c r="D391" s="136"/>
      <c r="E391" s="135"/>
      <c r="F391" s="135"/>
    </row>
    <row r="392" spans="3:6" ht="13.5">
      <c r="C392" s="135"/>
      <c r="D392" s="136"/>
      <c r="E392" s="135"/>
      <c r="F392" s="135"/>
    </row>
    <row r="393" spans="3:6" ht="13.5">
      <c r="C393" s="135"/>
      <c r="D393" s="136"/>
      <c r="E393" s="135"/>
      <c r="F393" s="135"/>
    </row>
    <row r="394" spans="3:6" ht="13.5">
      <c r="C394" s="135"/>
      <c r="D394" s="136"/>
      <c r="E394" s="135"/>
      <c r="F394" s="135"/>
    </row>
    <row r="395" spans="3:6" ht="13.5">
      <c r="C395" s="135"/>
      <c r="D395" s="136"/>
      <c r="E395" s="135"/>
      <c r="F395" s="135"/>
    </row>
    <row r="396" spans="3:6" ht="13.5">
      <c r="C396" s="135"/>
      <c r="D396" s="136"/>
      <c r="E396" s="135"/>
      <c r="F396" s="135"/>
    </row>
    <row r="397" spans="3:6" ht="13.5">
      <c r="C397" s="135"/>
      <c r="D397" s="135"/>
      <c r="E397" s="135"/>
      <c r="F397" s="135"/>
    </row>
    <row r="398" spans="3:6" ht="13.5">
      <c r="C398" s="135"/>
      <c r="D398" s="135"/>
      <c r="E398" s="135"/>
      <c r="F398" s="135"/>
    </row>
    <row r="399" spans="3:6" ht="13.5">
      <c r="C399" s="135"/>
      <c r="D399" s="135"/>
      <c r="E399" s="135"/>
      <c r="F399" s="135"/>
    </row>
    <row r="400" spans="3:6" ht="13.5">
      <c r="C400" s="135"/>
      <c r="D400" s="135"/>
      <c r="E400" s="135"/>
      <c r="F400" s="135"/>
    </row>
    <row r="401" spans="3:6" ht="13.5">
      <c r="C401" s="135"/>
      <c r="D401" s="135"/>
      <c r="E401" s="135"/>
      <c r="F401" s="135"/>
    </row>
    <row r="402" spans="3:6" ht="13.5">
      <c r="C402" s="135"/>
      <c r="D402" s="135"/>
      <c r="E402" s="135"/>
      <c r="F402" s="135"/>
    </row>
    <row r="403" spans="3:6" ht="13.5">
      <c r="C403" s="135"/>
      <c r="D403" s="135"/>
      <c r="E403" s="135"/>
      <c r="F403" s="135"/>
    </row>
    <row r="404" spans="3:6" ht="13.5">
      <c r="C404" s="135"/>
      <c r="D404" s="135"/>
      <c r="E404" s="135"/>
      <c r="F404" s="135"/>
    </row>
    <row r="405" spans="3:6" ht="13.5">
      <c r="C405" s="135"/>
      <c r="D405" s="135"/>
      <c r="E405" s="135"/>
      <c r="F405" s="135"/>
    </row>
    <row r="406" spans="3:6" ht="13.5">
      <c r="C406" s="135"/>
      <c r="D406" s="135"/>
      <c r="E406" s="135"/>
      <c r="F406" s="135"/>
    </row>
    <row r="407" spans="3:6" ht="13.5">
      <c r="C407" s="135"/>
      <c r="D407" s="135"/>
      <c r="E407" s="135"/>
      <c r="F407" s="135"/>
    </row>
    <row r="408" spans="3:6" ht="13.5">
      <c r="C408" s="135"/>
      <c r="D408" s="135"/>
      <c r="E408" s="135"/>
      <c r="F408" s="135"/>
    </row>
    <row r="409" spans="3:6" ht="13.5">
      <c r="C409" s="135"/>
      <c r="D409" s="135"/>
      <c r="E409" s="135"/>
      <c r="F409" s="135"/>
    </row>
    <row r="410" spans="3:6" ht="13.5">
      <c r="C410" s="135"/>
      <c r="D410" s="135"/>
      <c r="E410" s="135"/>
      <c r="F410" s="135"/>
    </row>
    <row r="411" spans="3:6" ht="13.5">
      <c r="C411" s="135"/>
      <c r="D411" s="135"/>
      <c r="E411" s="135"/>
      <c r="F411" s="135"/>
    </row>
    <row r="412" spans="3:6" ht="13.5">
      <c r="C412" s="135"/>
      <c r="D412" s="135"/>
      <c r="E412" s="135"/>
      <c r="F412" s="135"/>
    </row>
    <row r="413" spans="3:6" ht="13.5">
      <c r="C413" s="135"/>
      <c r="D413" s="135"/>
      <c r="E413" s="135"/>
      <c r="F413" s="135"/>
    </row>
    <row r="414" spans="3:6" ht="13.5">
      <c r="C414" s="135"/>
      <c r="D414" s="135"/>
      <c r="E414" s="135"/>
      <c r="F414" s="135"/>
    </row>
    <row r="415" spans="3:6" ht="13.5">
      <c r="C415" s="135"/>
      <c r="D415" s="135"/>
      <c r="E415" s="135"/>
      <c r="F415" s="135"/>
    </row>
    <row r="416" spans="3:6" ht="13.5">
      <c r="C416" s="135"/>
      <c r="D416" s="135"/>
      <c r="E416" s="135"/>
      <c r="F416" s="135"/>
    </row>
    <row r="417" spans="3:6" ht="13.5">
      <c r="C417" s="135"/>
      <c r="D417" s="135"/>
      <c r="E417" s="135"/>
      <c r="F417" s="135"/>
    </row>
    <row r="418" spans="3:6" ht="13.5">
      <c r="C418" s="135"/>
      <c r="D418" s="135"/>
      <c r="E418" s="135"/>
      <c r="F418" s="135"/>
    </row>
    <row r="419" spans="3:6" ht="13.5">
      <c r="C419" s="135"/>
      <c r="D419" s="135"/>
      <c r="E419" s="135"/>
      <c r="F419" s="135"/>
    </row>
    <row r="420" spans="3:6" ht="13.5">
      <c r="C420" s="135"/>
      <c r="D420" s="135"/>
      <c r="E420" s="135"/>
      <c r="F420" s="135"/>
    </row>
    <row r="421" spans="3:6" ht="13.5">
      <c r="C421" s="135"/>
      <c r="D421" s="135"/>
      <c r="E421" s="135"/>
      <c r="F421" s="135"/>
    </row>
    <row r="422" spans="3:6" ht="13.5">
      <c r="C422" s="135"/>
      <c r="D422" s="135"/>
      <c r="E422" s="135"/>
      <c r="F422" s="135"/>
    </row>
    <row r="423" spans="3:6" ht="13.5">
      <c r="C423" s="135"/>
      <c r="D423" s="135"/>
      <c r="E423" s="135"/>
      <c r="F423" s="135"/>
    </row>
    <row r="424" spans="3:6" ht="13.5">
      <c r="C424" s="135"/>
      <c r="D424" s="135"/>
      <c r="E424" s="135"/>
      <c r="F424" s="135"/>
    </row>
    <row r="425" spans="3:6" ht="13.5">
      <c r="C425" s="135"/>
      <c r="D425" s="135"/>
      <c r="E425" s="135"/>
      <c r="F425" s="135"/>
    </row>
    <row r="426" spans="3:6" ht="13.5">
      <c r="C426" s="135"/>
      <c r="D426" s="135"/>
      <c r="E426" s="135"/>
      <c r="F426" s="135"/>
    </row>
    <row r="427" spans="3:6" ht="13.5">
      <c r="C427" s="135"/>
      <c r="D427" s="135"/>
      <c r="E427" s="135"/>
      <c r="F427" s="135"/>
    </row>
    <row r="428" spans="3:6" ht="13.5">
      <c r="C428" s="135"/>
      <c r="D428" s="135"/>
      <c r="E428" s="135"/>
      <c r="F428" s="135"/>
    </row>
    <row r="429" spans="3:6" ht="13.5">
      <c r="C429" s="135"/>
      <c r="D429" s="135"/>
      <c r="E429" s="135"/>
      <c r="F429" s="135"/>
    </row>
    <row r="430" spans="3:6" ht="13.5">
      <c r="C430" s="135"/>
      <c r="D430" s="135"/>
      <c r="E430" s="135"/>
      <c r="F430" s="135"/>
    </row>
    <row r="431" spans="3:6" ht="13.5">
      <c r="C431" s="135"/>
      <c r="D431" s="135"/>
      <c r="E431" s="135"/>
      <c r="F431" s="135"/>
    </row>
    <row r="432" spans="3:6" ht="13.5">
      <c r="C432" s="135"/>
      <c r="D432" s="135"/>
      <c r="E432" s="135"/>
      <c r="F432" s="135"/>
    </row>
    <row r="433" spans="3:6" ht="13.5">
      <c r="C433" s="135"/>
      <c r="D433" s="135"/>
      <c r="E433" s="135"/>
      <c r="F433" s="135"/>
    </row>
    <row r="434" spans="3:6" ht="13.5">
      <c r="C434" s="135"/>
      <c r="D434" s="135"/>
      <c r="E434" s="135"/>
      <c r="F434" s="135"/>
    </row>
    <row r="435" spans="3:6" ht="13.5">
      <c r="C435" s="135"/>
      <c r="D435" s="135"/>
      <c r="E435" s="135"/>
      <c r="F435" s="135"/>
    </row>
    <row r="436" spans="3:6" ht="13.5">
      <c r="C436" s="135"/>
      <c r="D436" s="135"/>
      <c r="E436" s="135"/>
      <c r="F436" s="135"/>
    </row>
    <row r="437" spans="3:6" ht="13.5">
      <c r="C437" s="135"/>
      <c r="D437" s="135"/>
      <c r="E437" s="135"/>
      <c r="F437" s="135"/>
    </row>
    <row r="438" spans="3:6" ht="13.5">
      <c r="C438" s="135"/>
      <c r="D438" s="135"/>
      <c r="E438" s="135"/>
      <c r="F438" s="135"/>
    </row>
    <row r="439" spans="3:6" ht="13.5">
      <c r="C439" s="135"/>
      <c r="D439" s="135"/>
      <c r="E439" s="135"/>
      <c r="F439" s="135"/>
    </row>
    <row r="440" spans="3:6" ht="13.5">
      <c r="C440" s="135"/>
      <c r="D440" s="135"/>
      <c r="E440" s="135"/>
      <c r="F440" s="135"/>
    </row>
    <row r="441" spans="3:6" ht="13.5">
      <c r="C441" s="135"/>
      <c r="D441" s="135"/>
      <c r="E441" s="135"/>
      <c r="F441" s="135"/>
    </row>
    <row r="442" spans="3:6" ht="13.5">
      <c r="C442" s="135"/>
      <c r="D442" s="135"/>
      <c r="E442" s="135"/>
      <c r="F442" s="135"/>
    </row>
    <row r="443" spans="3:6" ht="13.5">
      <c r="C443" s="135"/>
      <c r="D443" s="135"/>
      <c r="E443" s="135"/>
      <c r="F443" s="135"/>
    </row>
    <row r="444" spans="3:6" ht="13.5">
      <c r="C444" s="135"/>
      <c r="D444" s="135"/>
      <c r="E444" s="135"/>
      <c r="F444" s="135"/>
    </row>
    <row r="445" spans="3:9" ht="13.5">
      <c r="C445" s="135"/>
      <c r="D445" s="135"/>
      <c r="E445" s="135"/>
      <c r="F445" s="135"/>
      <c r="I445" s="141"/>
    </row>
    <row r="446" spans="3:9" ht="13.5">
      <c r="C446" s="135"/>
      <c r="D446" s="135"/>
      <c r="E446" s="135"/>
      <c r="F446" s="135"/>
      <c r="I446" s="141"/>
    </row>
    <row r="447" spans="3:9" ht="13.5">
      <c r="C447" s="135"/>
      <c r="D447" s="135"/>
      <c r="E447" s="135"/>
      <c r="F447" s="135"/>
      <c r="I447" s="141"/>
    </row>
    <row r="448" spans="3:9" ht="13.5">
      <c r="C448" s="135"/>
      <c r="D448" s="135"/>
      <c r="E448" s="135"/>
      <c r="F448" s="135"/>
      <c r="I448" s="141"/>
    </row>
    <row r="449" spans="3:6" ht="13.5">
      <c r="C449" s="135"/>
      <c r="D449" s="135"/>
      <c r="E449" s="135"/>
      <c r="F449" s="135"/>
    </row>
    <row r="450" spans="3:9" ht="13.5">
      <c r="C450" s="135"/>
      <c r="D450" s="135"/>
      <c r="E450" s="135"/>
      <c r="F450" s="135"/>
      <c r="I450" s="141"/>
    </row>
    <row r="451" spans="3:9" ht="13.5">
      <c r="C451" s="135"/>
      <c r="D451" s="135"/>
      <c r="E451" s="135"/>
      <c r="F451" s="135"/>
      <c r="I451" s="141"/>
    </row>
    <row r="452" spans="3:9" ht="13.5">
      <c r="C452" s="135"/>
      <c r="D452" s="135"/>
      <c r="E452" s="135"/>
      <c r="F452" s="135"/>
      <c r="I452" s="141"/>
    </row>
    <row r="453" spans="3:9" ht="13.5">
      <c r="C453" s="135"/>
      <c r="D453" s="135"/>
      <c r="E453" s="135"/>
      <c r="F453" s="135"/>
      <c r="I453" s="141"/>
    </row>
    <row r="454" spans="3:9" ht="13.5">
      <c r="C454" s="135"/>
      <c r="D454" s="135"/>
      <c r="E454" s="135"/>
      <c r="F454" s="135"/>
      <c r="I454" s="141"/>
    </row>
    <row r="455" spans="3:9" ht="13.5">
      <c r="C455" s="135"/>
      <c r="D455" s="135"/>
      <c r="E455" s="135"/>
      <c r="F455" s="135"/>
      <c r="I455" s="141"/>
    </row>
    <row r="456" spans="3:9" ht="13.5">
      <c r="C456" s="135"/>
      <c r="D456" s="135"/>
      <c r="E456" s="135"/>
      <c r="F456" s="135"/>
      <c r="I456" s="141"/>
    </row>
    <row r="457" spans="3:9" ht="13.5">
      <c r="C457" s="135"/>
      <c r="D457" s="135"/>
      <c r="E457" s="135"/>
      <c r="F457" s="135"/>
      <c r="I457" s="141"/>
    </row>
    <row r="458" spans="3:9" ht="13.5">
      <c r="C458" s="135"/>
      <c r="D458" s="135"/>
      <c r="E458" s="135"/>
      <c r="F458" s="135"/>
      <c r="I458" s="141"/>
    </row>
    <row r="459" spans="3:9" ht="13.5">
      <c r="C459" s="135"/>
      <c r="D459" s="135"/>
      <c r="E459" s="135"/>
      <c r="F459" s="135"/>
      <c r="I459" s="141"/>
    </row>
    <row r="460" spans="3:9" ht="13.5">
      <c r="C460" s="135"/>
      <c r="D460" s="135"/>
      <c r="E460" s="135"/>
      <c r="F460" s="135"/>
      <c r="I460" s="141"/>
    </row>
    <row r="461" spans="3:9" ht="13.5">
      <c r="C461" s="135"/>
      <c r="D461" s="135"/>
      <c r="E461" s="135"/>
      <c r="F461" s="135"/>
      <c r="I461" s="141"/>
    </row>
    <row r="462" spans="3:9" ht="13.5">
      <c r="C462" s="135"/>
      <c r="D462" s="135"/>
      <c r="E462" s="135"/>
      <c r="F462" s="135"/>
      <c r="I462" s="141"/>
    </row>
    <row r="463" spans="3:9" ht="13.5">
      <c r="C463" s="135"/>
      <c r="D463" s="135"/>
      <c r="E463" s="135"/>
      <c r="F463" s="135"/>
      <c r="I463" s="141"/>
    </row>
    <row r="464" spans="3:9" ht="13.5">
      <c r="C464" s="135"/>
      <c r="D464" s="135"/>
      <c r="E464" s="135"/>
      <c r="F464" s="135"/>
      <c r="I464" s="141"/>
    </row>
    <row r="465" spans="3:9" ht="13.5">
      <c r="C465" s="135"/>
      <c r="D465" s="135"/>
      <c r="E465" s="135"/>
      <c r="F465" s="135"/>
      <c r="I465" s="141"/>
    </row>
    <row r="466" spans="3:9" ht="13.5">
      <c r="C466" s="135"/>
      <c r="D466" s="135"/>
      <c r="E466" s="135"/>
      <c r="F466" s="135"/>
      <c r="I466" s="141"/>
    </row>
    <row r="467" spans="3:9" ht="13.5">
      <c r="C467" s="135"/>
      <c r="D467" s="135"/>
      <c r="E467" s="135"/>
      <c r="F467" s="135"/>
      <c r="I467" s="141"/>
    </row>
    <row r="468" spans="3:9" ht="13.5">
      <c r="C468" s="135"/>
      <c r="D468" s="135"/>
      <c r="E468" s="135"/>
      <c r="F468" s="135"/>
      <c r="I468" s="141"/>
    </row>
    <row r="469" spans="3:9" ht="13.5">
      <c r="C469" s="135"/>
      <c r="D469" s="135"/>
      <c r="E469" s="135"/>
      <c r="F469" s="135"/>
      <c r="I469" s="141"/>
    </row>
    <row r="470" spans="3:9" ht="13.5">
      <c r="C470" s="135"/>
      <c r="D470" s="135"/>
      <c r="E470" s="135"/>
      <c r="F470" s="135"/>
      <c r="I470" s="141"/>
    </row>
    <row r="471" spans="3:9" ht="13.5">
      <c r="C471" s="135"/>
      <c r="D471" s="135"/>
      <c r="E471" s="135"/>
      <c r="F471" s="135"/>
      <c r="I471" s="141"/>
    </row>
    <row r="472" spans="3:9" ht="13.5">
      <c r="C472" s="135"/>
      <c r="D472" s="135"/>
      <c r="E472" s="135"/>
      <c r="F472" s="135"/>
      <c r="I472" s="141"/>
    </row>
    <row r="473" spans="3:9" ht="13.5">
      <c r="C473" s="135"/>
      <c r="D473" s="135"/>
      <c r="E473" s="135"/>
      <c r="F473" s="135"/>
      <c r="I473" s="141"/>
    </row>
    <row r="474" spans="3:9" ht="13.5">
      <c r="C474" s="135"/>
      <c r="D474" s="135"/>
      <c r="E474" s="135"/>
      <c r="F474" s="135"/>
      <c r="I474" s="141"/>
    </row>
    <row r="475" spans="3:9" ht="13.5">
      <c r="C475" s="135"/>
      <c r="D475" s="135"/>
      <c r="E475" s="135"/>
      <c r="F475" s="135"/>
      <c r="I475" s="141"/>
    </row>
    <row r="476" spans="3:9" ht="13.5">
      <c r="C476" s="135"/>
      <c r="D476" s="135"/>
      <c r="E476" s="135"/>
      <c r="F476" s="135"/>
      <c r="I476" s="141"/>
    </row>
    <row r="477" spans="3:6" ht="13.5">
      <c r="C477" s="135"/>
      <c r="D477" s="135"/>
      <c r="E477" s="135"/>
      <c r="F477" s="135"/>
    </row>
    <row r="478" spans="3:6" ht="13.5">
      <c r="C478" s="135"/>
      <c r="D478" s="135"/>
      <c r="E478" s="135"/>
      <c r="F478" s="135"/>
    </row>
    <row r="479" spans="3:6" ht="13.5">
      <c r="C479" s="135"/>
      <c r="D479" s="135"/>
      <c r="E479" s="135"/>
      <c r="F479" s="135"/>
    </row>
    <row r="480" spans="3:6" ht="13.5">
      <c r="C480" s="135"/>
      <c r="D480" s="135"/>
      <c r="E480" s="135"/>
      <c r="F480" s="135"/>
    </row>
    <row r="481" spans="3:9" ht="13.5">
      <c r="C481" s="135"/>
      <c r="D481" s="135"/>
      <c r="E481" s="135"/>
      <c r="F481" s="135"/>
      <c r="I481" s="141"/>
    </row>
    <row r="482" spans="3:9" ht="13.5">
      <c r="C482" s="135"/>
      <c r="D482" s="135"/>
      <c r="E482" s="135"/>
      <c r="F482" s="135"/>
      <c r="I482" s="141"/>
    </row>
    <row r="483" spans="3:9" ht="13.5">
      <c r="C483" s="135"/>
      <c r="D483" s="135"/>
      <c r="E483" s="135"/>
      <c r="F483" s="135"/>
      <c r="I483" s="141"/>
    </row>
    <row r="484" spans="3:9" ht="13.5">
      <c r="C484" s="135"/>
      <c r="D484" s="135"/>
      <c r="E484" s="135"/>
      <c r="F484" s="135"/>
      <c r="I484" s="141"/>
    </row>
    <row r="485" spans="3:6" ht="13.5">
      <c r="C485" s="135"/>
      <c r="D485" s="135"/>
      <c r="E485" s="135"/>
      <c r="F485" s="135"/>
    </row>
    <row r="486" spans="3:6" ht="13.5">
      <c r="C486" s="135"/>
      <c r="D486" s="135"/>
      <c r="E486" s="135"/>
      <c r="F486" s="135"/>
    </row>
    <row r="487" spans="3:6" ht="13.5">
      <c r="C487" s="135"/>
      <c r="D487" s="135"/>
      <c r="E487" s="135"/>
      <c r="F487" s="135"/>
    </row>
    <row r="488" spans="3:6" ht="13.5">
      <c r="C488" s="135"/>
      <c r="D488" s="135"/>
      <c r="E488" s="135"/>
      <c r="F488" s="135"/>
    </row>
    <row r="489" spans="3:6" ht="13.5">
      <c r="C489" s="135"/>
      <c r="D489" s="135"/>
      <c r="E489" s="135"/>
      <c r="F489" s="135"/>
    </row>
    <row r="490" spans="3:6" ht="13.5">
      <c r="C490" s="135"/>
      <c r="D490" s="135"/>
      <c r="E490" s="135"/>
      <c r="F490" s="135"/>
    </row>
    <row r="491" spans="3:6" ht="13.5">
      <c r="C491" s="135"/>
      <c r="D491" s="135"/>
      <c r="E491" s="135"/>
      <c r="F491" s="135"/>
    </row>
    <row r="492" spans="3:6" ht="13.5">
      <c r="C492" s="135"/>
      <c r="D492" s="135"/>
      <c r="E492" s="135"/>
      <c r="F492" s="135"/>
    </row>
    <row r="493" spans="3:6" ht="13.5">
      <c r="C493" s="135"/>
      <c r="D493" s="135"/>
      <c r="E493" s="135"/>
      <c r="F493" s="135"/>
    </row>
    <row r="494" spans="3:6" ht="13.5">
      <c r="C494" s="135"/>
      <c r="D494" s="135"/>
      <c r="E494" s="135"/>
      <c r="F494" s="135"/>
    </row>
    <row r="495" spans="3:6" ht="13.5">
      <c r="C495" s="135"/>
      <c r="D495" s="135"/>
      <c r="E495" s="135"/>
      <c r="F495" s="135"/>
    </row>
    <row r="496" spans="3:6" ht="13.5">
      <c r="C496" s="135"/>
      <c r="D496" s="135"/>
      <c r="E496" s="135"/>
      <c r="F496" s="135"/>
    </row>
    <row r="497" spans="3:6" ht="13.5">
      <c r="C497" s="135"/>
      <c r="D497" s="135"/>
      <c r="E497" s="135"/>
      <c r="F497" s="135"/>
    </row>
    <row r="498" spans="3:6" ht="13.5">
      <c r="C498" s="135"/>
      <c r="D498" s="135"/>
      <c r="E498" s="135"/>
      <c r="F498" s="135"/>
    </row>
    <row r="499" spans="3:6" ht="13.5">
      <c r="C499" s="135"/>
      <c r="D499" s="135"/>
      <c r="E499" s="135"/>
      <c r="F499" s="135"/>
    </row>
    <row r="500" spans="3:6" ht="13.5">
      <c r="C500" s="135"/>
      <c r="D500" s="135"/>
      <c r="E500" s="135"/>
      <c r="F500" s="135"/>
    </row>
    <row r="501" spans="3:6" ht="13.5">
      <c r="C501" s="135"/>
      <c r="D501" s="135"/>
      <c r="E501" s="135"/>
      <c r="F501" s="135"/>
    </row>
    <row r="502" spans="3:6" ht="13.5">
      <c r="C502" s="135"/>
      <c r="D502" s="135"/>
      <c r="E502" s="135"/>
      <c r="F502" s="135"/>
    </row>
    <row r="503" spans="3:6" ht="13.5">
      <c r="C503" s="135"/>
      <c r="D503" s="135"/>
      <c r="E503" s="135"/>
      <c r="F503" s="135"/>
    </row>
    <row r="504" spans="3:6" ht="13.5">
      <c r="C504" s="135"/>
      <c r="D504" s="135"/>
      <c r="E504" s="135"/>
      <c r="F504" s="135"/>
    </row>
    <row r="505" spans="3:6" ht="13.5">
      <c r="C505" s="135"/>
      <c r="D505" s="135"/>
      <c r="E505" s="135"/>
      <c r="F505" s="135"/>
    </row>
    <row r="506" spans="3:6" ht="13.5">
      <c r="C506" s="135"/>
      <c r="D506" s="135"/>
      <c r="E506" s="135"/>
      <c r="F506" s="135"/>
    </row>
    <row r="507" spans="1:6" ht="13.5">
      <c r="A507" s="135"/>
      <c r="C507" s="135"/>
      <c r="D507" s="135"/>
      <c r="E507" s="135"/>
      <c r="F507" s="135"/>
    </row>
    <row r="508" spans="1:6" ht="13.5">
      <c r="A508" s="135"/>
      <c r="C508" s="135"/>
      <c r="D508" s="135"/>
      <c r="E508" s="135"/>
      <c r="F508" s="135"/>
    </row>
    <row r="509" spans="1:6" ht="13.5">
      <c r="A509" s="135"/>
      <c r="C509" s="135"/>
      <c r="D509" s="135"/>
      <c r="E509" s="135"/>
      <c r="F509" s="135"/>
    </row>
    <row r="510" spans="3:6" ht="13.5">
      <c r="C510" s="135"/>
      <c r="D510" s="135"/>
      <c r="E510" s="135"/>
      <c r="F510" s="135"/>
    </row>
    <row r="511" spans="1:6" ht="13.5">
      <c r="A511" s="135"/>
      <c r="C511" s="135"/>
      <c r="D511" s="135"/>
      <c r="E511" s="135"/>
      <c r="F511" s="135"/>
    </row>
    <row r="512" spans="1:6" ht="13.5">
      <c r="A512" s="135"/>
      <c r="C512" s="135"/>
      <c r="D512" s="135"/>
      <c r="E512" s="135"/>
      <c r="F512" s="135"/>
    </row>
    <row r="513" spans="1:6" ht="13.5">
      <c r="A513" s="135"/>
      <c r="C513" s="135"/>
      <c r="D513" s="135"/>
      <c r="E513" s="135"/>
      <c r="F513" s="135"/>
    </row>
    <row r="514" spans="1:6" ht="13.5">
      <c r="A514" s="135"/>
      <c r="C514" s="135"/>
      <c r="D514" s="135"/>
      <c r="E514" s="135"/>
      <c r="F514" s="135"/>
    </row>
    <row r="515" spans="3:6" ht="13.5">
      <c r="C515" s="135"/>
      <c r="D515" s="135"/>
      <c r="E515" s="135"/>
      <c r="F515" s="135"/>
    </row>
    <row r="516" spans="3:6" ht="13.5">
      <c r="C516" s="135"/>
      <c r="D516" s="135"/>
      <c r="E516" s="135"/>
      <c r="F516" s="135"/>
    </row>
    <row r="517" spans="3:6" ht="13.5">
      <c r="C517" s="135"/>
      <c r="D517" s="135"/>
      <c r="E517" s="135"/>
      <c r="F517" s="135"/>
    </row>
    <row r="518" spans="1:6" ht="13.5">
      <c r="A518" s="135"/>
      <c r="C518" s="135"/>
      <c r="D518" s="135"/>
      <c r="E518" s="135"/>
      <c r="F518" s="135"/>
    </row>
    <row r="519" spans="1:6" ht="13.5">
      <c r="A519" s="135"/>
      <c r="C519" s="135"/>
      <c r="D519" s="135"/>
      <c r="E519" s="135"/>
      <c r="F519" s="135"/>
    </row>
    <row r="520" spans="1:6" ht="13.5">
      <c r="A520" s="135"/>
      <c r="C520" s="135"/>
      <c r="D520" s="135"/>
      <c r="E520" s="135"/>
      <c r="F520" s="135"/>
    </row>
    <row r="521" spans="1:6" ht="13.5">
      <c r="A521" s="135"/>
      <c r="C521" s="135"/>
      <c r="D521" s="135"/>
      <c r="E521" s="135"/>
      <c r="F521" s="135"/>
    </row>
    <row r="522" spans="1:6" ht="13.5">
      <c r="A522" s="135"/>
      <c r="C522" s="135"/>
      <c r="D522" s="135"/>
      <c r="E522" s="135"/>
      <c r="F522" s="135"/>
    </row>
    <row r="523" spans="1:6" ht="13.5">
      <c r="A523" s="135"/>
      <c r="C523" s="135"/>
      <c r="D523" s="135"/>
      <c r="E523" s="135"/>
      <c r="F523" s="135"/>
    </row>
    <row r="524" spans="1:8" ht="13.5">
      <c r="A524" s="135"/>
      <c r="C524" s="135"/>
      <c r="D524" s="135"/>
      <c r="E524" s="135"/>
      <c r="F524" s="135"/>
      <c r="H524" s="143"/>
    </row>
    <row r="525" spans="1:8" ht="13.5">
      <c r="A525" s="135"/>
      <c r="C525" s="135"/>
      <c r="D525" s="135"/>
      <c r="E525" s="135"/>
      <c r="F525" s="135"/>
      <c r="H525" s="143"/>
    </row>
    <row r="526" spans="1:8" ht="13.5">
      <c r="A526" s="135"/>
      <c r="C526" s="135"/>
      <c r="D526" s="135"/>
      <c r="E526" s="135"/>
      <c r="F526" s="135"/>
      <c r="H526" s="143"/>
    </row>
    <row r="527" spans="1:8" ht="13.5">
      <c r="A527" s="135"/>
      <c r="C527" s="135"/>
      <c r="D527" s="135"/>
      <c r="E527" s="135"/>
      <c r="F527" s="135"/>
      <c r="H527" s="143"/>
    </row>
    <row r="528" spans="1:8" ht="13.5">
      <c r="A528" s="135"/>
      <c r="C528" s="135"/>
      <c r="D528" s="135"/>
      <c r="E528" s="135"/>
      <c r="F528" s="135"/>
      <c r="H528" s="143"/>
    </row>
    <row r="529" spans="1:8" ht="13.5">
      <c r="A529" s="135"/>
      <c r="C529" s="135"/>
      <c r="D529" s="135"/>
      <c r="E529" s="135"/>
      <c r="F529" s="135"/>
      <c r="H529" s="143"/>
    </row>
    <row r="530" spans="1:8" ht="13.5">
      <c r="A530" s="135"/>
      <c r="C530" s="135"/>
      <c r="D530" s="135"/>
      <c r="E530" s="135"/>
      <c r="F530" s="135"/>
      <c r="H530" s="143"/>
    </row>
    <row r="531" spans="1:8" ht="13.5">
      <c r="A531" s="135"/>
      <c r="C531" s="135"/>
      <c r="D531" s="135"/>
      <c r="E531" s="135"/>
      <c r="F531" s="135"/>
      <c r="H531" s="143"/>
    </row>
    <row r="532" spans="1:8" ht="13.5">
      <c r="A532" s="135"/>
      <c r="C532" s="135"/>
      <c r="D532" s="135"/>
      <c r="E532" s="135"/>
      <c r="F532" s="135"/>
      <c r="H532" s="143"/>
    </row>
    <row r="533" spans="1:8" ht="13.5">
      <c r="A533" s="135"/>
      <c r="C533" s="135"/>
      <c r="D533" s="135"/>
      <c r="E533" s="135"/>
      <c r="F533" s="135"/>
      <c r="H533" s="143"/>
    </row>
    <row r="534" spans="1:8" ht="13.5">
      <c r="A534" s="135"/>
      <c r="C534" s="135"/>
      <c r="D534" s="135"/>
      <c r="E534" s="135"/>
      <c r="F534" s="135"/>
      <c r="H534" s="143"/>
    </row>
    <row r="535" spans="1:8" ht="13.5">
      <c r="A535" s="135"/>
      <c r="C535" s="135"/>
      <c r="D535" s="135"/>
      <c r="E535" s="135"/>
      <c r="F535" s="135"/>
      <c r="H535" s="143"/>
    </row>
    <row r="536" spans="1:8" ht="13.5">
      <c r="A536" s="135"/>
      <c r="C536" s="135"/>
      <c r="D536" s="135"/>
      <c r="E536" s="135"/>
      <c r="F536" s="135"/>
      <c r="H536" s="143"/>
    </row>
    <row r="537" spans="1:8" ht="13.5">
      <c r="A537" s="135"/>
      <c r="C537" s="135"/>
      <c r="D537" s="135"/>
      <c r="E537" s="135"/>
      <c r="F537" s="135"/>
      <c r="H537" s="143"/>
    </row>
    <row r="538" spans="1:8" ht="13.5">
      <c r="A538" s="135"/>
      <c r="C538" s="135"/>
      <c r="D538" s="135"/>
      <c r="E538" s="135"/>
      <c r="F538" s="135"/>
      <c r="H538" s="143"/>
    </row>
    <row r="539" spans="1:8" ht="13.5">
      <c r="A539" s="135"/>
      <c r="C539" s="135"/>
      <c r="D539" s="135"/>
      <c r="E539" s="135"/>
      <c r="F539" s="135"/>
      <c r="H539" s="143"/>
    </row>
    <row r="540" spans="1:8" ht="13.5">
      <c r="A540" s="135"/>
      <c r="C540" s="135"/>
      <c r="D540" s="135"/>
      <c r="E540" s="135"/>
      <c r="F540" s="135"/>
      <c r="H540" s="143"/>
    </row>
    <row r="541" spans="1:8" ht="13.5">
      <c r="A541" s="135"/>
      <c r="C541" s="135"/>
      <c r="D541" s="135"/>
      <c r="E541" s="135"/>
      <c r="F541" s="135"/>
      <c r="H541" s="143"/>
    </row>
    <row r="542" spans="1:8" ht="13.5">
      <c r="A542" s="135"/>
      <c r="C542" s="135"/>
      <c r="D542" s="135"/>
      <c r="E542" s="135"/>
      <c r="F542" s="135"/>
      <c r="H542" s="143"/>
    </row>
    <row r="543" spans="1:8" ht="13.5">
      <c r="A543" s="135"/>
      <c r="C543" s="135"/>
      <c r="D543" s="135"/>
      <c r="E543" s="135"/>
      <c r="F543" s="135"/>
      <c r="H543" s="143"/>
    </row>
    <row r="544" spans="1:8" ht="13.5">
      <c r="A544" s="135"/>
      <c r="C544" s="135"/>
      <c r="D544" s="135"/>
      <c r="E544" s="135"/>
      <c r="F544" s="135"/>
      <c r="H544" s="143"/>
    </row>
    <row r="545" spans="1:8" ht="13.5">
      <c r="A545" s="135"/>
      <c r="C545" s="135"/>
      <c r="D545" s="135"/>
      <c r="E545" s="135"/>
      <c r="F545" s="135"/>
      <c r="H545" s="143"/>
    </row>
    <row r="546" spans="1:8" ht="13.5">
      <c r="A546" s="135"/>
      <c r="C546" s="135"/>
      <c r="D546" s="135"/>
      <c r="E546" s="135"/>
      <c r="F546" s="135"/>
      <c r="H546" s="143"/>
    </row>
    <row r="547" spans="1:8" ht="13.5">
      <c r="A547" s="135"/>
      <c r="C547" s="135"/>
      <c r="D547" s="135"/>
      <c r="E547" s="135"/>
      <c r="F547" s="135"/>
      <c r="H547" s="143"/>
    </row>
    <row r="548" spans="1:8" ht="13.5">
      <c r="A548" s="135"/>
      <c r="C548" s="135"/>
      <c r="D548" s="135"/>
      <c r="E548" s="135"/>
      <c r="F548" s="135"/>
      <c r="H548" s="143"/>
    </row>
    <row r="549" spans="1:8" ht="13.5">
      <c r="A549" s="135"/>
      <c r="C549" s="135"/>
      <c r="D549" s="135"/>
      <c r="E549" s="135"/>
      <c r="F549" s="135"/>
      <c r="H549" s="143"/>
    </row>
    <row r="550" spans="1:8" ht="13.5">
      <c r="A550" s="135"/>
      <c r="C550" s="135"/>
      <c r="D550" s="135"/>
      <c r="E550" s="135"/>
      <c r="F550" s="135"/>
      <c r="H550" s="143"/>
    </row>
    <row r="551" spans="1:8" ht="13.5">
      <c r="A551" s="135"/>
      <c r="C551" s="135"/>
      <c r="D551" s="135"/>
      <c r="E551" s="135"/>
      <c r="F551" s="135"/>
      <c r="H551" s="143"/>
    </row>
    <row r="552" spans="1:8" ht="13.5">
      <c r="A552" s="135"/>
      <c r="C552" s="135"/>
      <c r="D552" s="135"/>
      <c r="E552" s="135"/>
      <c r="F552" s="135"/>
      <c r="H552" s="143"/>
    </row>
    <row r="553" spans="1:8" ht="13.5">
      <c r="A553" s="135"/>
      <c r="C553" s="135"/>
      <c r="D553" s="135"/>
      <c r="E553" s="135"/>
      <c r="F553" s="135"/>
      <c r="H553" s="143"/>
    </row>
    <row r="554" spans="1:8" ht="13.5">
      <c r="A554" s="135"/>
      <c r="C554" s="135"/>
      <c r="D554" s="135"/>
      <c r="E554" s="135"/>
      <c r="F554" s="135"/>
      <c r="H554" s="143"/>
    </row>
    <row r="555" spans="1:8" ht="13.5">
      <c r="A555" s="135"/>
      <c r="C555" s="135"/>
      <c r="D555" s="135"/>
      <c r="E555" s="135"/>
      <c r="F555" s="135"/>
      <c r="H555" s="143"/>
    </row>
    <row r="556" spans="1:8" ht="13.5">
      <c r="A556" s="135"/>
      <c r="C556" s="135"/>
      <c r="D556" s="135"/>
      <c r="E556" s="135"/>
      <c r="F556" s="135"/>
      <c r="H556" s="143"/>
    </row>
    <row r="557" spans="1:8" ht="13.5">
      <c r="A557" s="135"/>
      <c r="C557" s="135"/>
      <c r="D557" s="135"/>
      <c r="E557" s="135"/>
      <c r="F557" s="135"/>
      <c r="H557" s="143"/>
    </row>
    <row r="558" spans="1:8" ht="13.5">
      <c r="A558" s="135"/>
      <c r="C558" s="135"/>
      <c r="D558" s="135"/>
      <c r="E558" s="135"/>
      <c r="F558" s="135"/>
      <c r="H558" s="143"/>
    </row>
    <row r="559" spans="1:8" ht="13.5">
      <c r="A559" s="135"/>
      <c r="C559" s="135"/>
      <c r="D559" s="135"/>
      <c r="E559" s="135"/>
      <c r="F559" s="135"/>
      <c r="H559" s="143"/>
    </row>
    <row r="560" spans="1:6" ht="13.5">
      <c r="A560" s="135"/>
      <c r="C560" s="135"/>
      <c r="D560" s="135"/>
      <c r="E560" s="135"/>
      <c r="F560" s="135"/>
    </row>
    <row r="561" spans="1:8" ht="13.5">
      <c r="A561" s="135"/>
      <c r="C561" s="135"/>
      <c r="D561" s="135"/>
      <c r="E561" s="135"/>
      <c r="F561" s="135"/>
      <c r="G561" s="135"/>
      <c r="H561" s="143"/>
    </row>
    <row r="562" spans="1:8" ht="13.5">
      <c r="A562" s="135"/>
      <c r="C562" s="135"/>
      <c r="D562" s="135"/>
      <c r="E562" s="135"/>
      <c r="F562" s="135"/>
      <c r="G562" s="135"/>
      <c r="H562" s="143"/>
    </row>
    <row r="563" spans="1:8" ht="13.5">
      <c r="A563" s="135"/>
      <c r="C563" s="135"/>
      <c r="D563" s="135"/>
      <c r="E563" s="135"/>
      <c r="F563" s="135"/>
      <c r="G563" s="135"/>
      <c r="H563" s="143"/>
    </row>
    <row r="564" spans="1:8" ht="13.5">
      <c r="A564" s="135"/>
      <c r="C564" s="135"/>
      <c r="D564" s="135"/>
      <c r="E564" s="135"/>
      <c r="F564" s="135"/>
      <c r="G564" s="135"/>
      <c r="H564" s="143"/>
    </row>
    <row r="565" spans="1:8" ht="13.5">
      <c r="A565" s="135"/>
      <c r="C565" s="135"/>
      <c r="D565" s="135"/>
      <c r="E565" s="135"/>
      <c r="F565" s="135"/>
      <c r="G565" s="135"/>
      <c r="H565" s="143"/>
    </row>
    <row r="566" spans="1:9" ht="13.5">
      <c r="A566" s="135"/>
      <c r="C566" s="135"/>
      <c r="D566" s="135"/>
      <c r="E566" s="135"/>
      <c r="F566" s="135"/>
      <c r="G566" s="135"/>
      <c r="H566" s="143"/>
      <c r="I566" s="143"/>
    </row>
    <row r="567" spans="1:9" ht="13.5">
      <c r="A567" s="135"/>
      <c r="C567" s="135"/>
      <c r="D567" s="135"/>
      <c r="E567" s="135"/>
      <c r="F567" s="135"/>
      <c r="G567" s="135"/>
      <c r="H567" s="143"/>
      <c r="I567" s="143"/>
    </row>
    <row r="568" spans="1:9" ht="13.5">
      <c r="A568" s="135"/>
      <c r="C568" s="135"/>
      <c r="D568" s="135"/>
      <c r="E568" s="135"/>
      <c r="F568" s="135"/>
      <c r="G568" s="135"/>
      <c r="H568" s="143"/>
      <c r="I568" s="143"/>
    </row>
    <row r="569" spans="1:9" ht="13.5">
      <c r="A569" s="135"/>
      <c r="C569" s="135"/>
      <c r="D569" s="135"/>
      <c r="E569" s="135"/>
      <c r="F569" s="135"/>
      <c r="G569" s="135"/>
      <c r="H569" s="143"/>
      <c r="I569" s="143"/>
    </row>
    <row r="570" spans="1:9" ht="13.5">
      <c r="A570" s="135"/>
      <c r="C570" s="135"/>
      <c r="D570" s="135"/>
      <c r="E570" s="135"/>
      <c r="F570" s="135"/>
      <c r="G570" s="135"/>
      <c r="H570" s="143"/>
      <c r="I570" s="143"/>
    </row>
    <row r="571" spans="1:9" ht="13.5">
      <c r="A571" s="135"/>
      <c r="C571" s="135"/>
      <c r="D571" s="135"/>
      <c r="E571" s="135"/>
      <c r="F571" s="135"/>
      <c r="H571" s="141"/>
      <c r="I571" s="143"/>
    </row>
    <row r="572" spans="1:9" ht="13.5">
      <c r="A572" s="135"/>
      <c r="C572" s="135"/>
      <c r="D572" s="135"/>
      <c r="E572" s="135"/>
      <c r="F572" s="135"/>
      <c r="H572" s="141"/>
      <c r="I572" s="143"/>
    </row>
    <row r="573" spans="1:9" ht="13.5">
      <c r="A573" s="135"/>
      <c r="C573" s="135"/>
      <c r="D573" s="135"/>
      <c r="E573" s="135"/>
      <c r="F573" s="135"/>
      <c r="G573" s="135"/>
      <c r="H573" s="143"/>
      <c r="I573" s="143"/>
    </row>
    <row r="574" spans="1:9" ht="13.5">
      <c r="A574" s="135"/>
      <c r="C574" s="135"/>
      <c r="D574" s="135"/>
      <c r="E574" s="135"/>
      <c r="F574" s="135"/>
      <c r="G574" s="135"/>
      <c r="H574" s="143"/>
      <c r="I574" s="143"/>
    </row>
    <row r="575" spans="1:9" ht="13.5">
      <c r="A575" s="135"/>
      <c r="C575" s="135"/>
      <c r="D575" s="135"/>
      <c r="E575" s="135"/>
      <c r="F575" s="135"/>
      <c r="G575" s="135"/>
      <c r="H575" s="143"/>
      <c r="I575" s="143"/>
    </row>
    <row r="576" spans="1:9" ht="13.5">
      <c r="A576" s="135"/>
      <c r="C576" s="135"/>
      <c r="D576" s="135"/>
      <c r="E576" s="135"/>
      <c r="F576" s="135"/>
      <c r="G576" s="135"/>
      <c r="H576" s="143"/>
      <c r="I576" s="143"/>
    </row>
    <row r="577" spans="1:9" ht="13.5">
      <c r="A577" s="135"/>
      <c r="C577" s="135"/>
      <c r="D577" s="135"/>
      <c r="E577" s="135"/>
      <c r="F577" s="135"/>
      <c r="G577" s="135"/>
      <c r="H577" s="143"/>
      <c r="I577" s="143"/>
    </row>
    <row r="578" spans="1:9" ht="13.5">
      <c r="A578" s="135"/>
      <c r="C578" s="135"/>
      <c r="D578" s="135"/>
      <c r="E578" s="135"/>
      <c r="F578" s="135"/>
      <c r="G578" s="135"/>
      <c r="H578" s="143"/>
      <c r="I578" s="143"/>
    </row>
    <row r="579" spans="1:9" ht="13.5">
      <c r="A579" s="135"/>
      <c r="C579" s="135"/>
      <c r="D579" s="135"/>
      <c r="E579" s="135"/>
      <c r="F579" s="135"/>
      <c r="G579" s="135"/>
      <c r="H579" s="143"/>
      <c r="I579" s="143"/>
    </row>
    <row r="580" spans="1:9" ht="13.5">
      <c r="A580" s="135"/>
      <c r="C580" s="135"/>
      <c r="D580" s="135"/>
      <c r="E580" s="135"/>
      <c r="F580" s="135"/>
      <c r="G580" s="135"/>
      <c r="H580" s="143"/>
      <c r="I580" s="143"/>
    </row>
    <row r="581" spans="1:9" ht="13.5">
      <c r="A581" s="135"/>
      <c r="C581" s="135"/>
      <c r="D581" s="135"/>
      <c r="E581" s="135"/>
      <c r="F581" s="135"/>
      <c r="G581" s="135"/>
      <c r="H581" s="143"/>
      <c r="I581" s="143"/>
    </row>
    <row r="582" spans="1:9" ht="13.5">
      <c r="A582" s="135"/>
      <c r="C582" s="135"/>
      <c r="D582" s="135"/>
      <c r="E582" s="135"/>
      <c r="F582" s="135"/>
      <c r="G582" s="135"/>
      <c r="H582" s="143"/>
      <c r="I582" s="143"/>
    </row>
    <row r="583" spans="1:9" ht="13.5">
      <c r="A583" s="135"/>
      <c r="C583" s="135"/>
      <c r="D583" s="135"/>
      <c r="E583" s="135"/>
      <c r="F583" s="135"/>
      <c r="G583" s="135"/>
      <c r="H583" s="143"/>
      <c r="I583" s="143"/>
    </row>
    <row r="584" spans="1:9" ht="13.5">
      <c r="A584" s="135"/>
      <c r="C584" s="135"/>
      <c r="D584" s="135"/>
      <c r="E584" s="135"/>
      <c r="F584" s="135"/>
      <c r="G584" s="135"/>
      <c r="H584" s="143"/>
      <c r="I584" s="143"/>
    </row>
    <row r="585" spans="1:9" ht="13.5">
      <c r="A585" s="135"/>
      <c r="C585" s="135"/>
      <c r="D585" s="135"/>
      <c r="E585" s="135"/>
      <c r="F585" s="135"/>
      <c r="G585" s="135"/>
      <c r="H585" s="143"/>
      <c r="I585" s="143"/>
    </row>
    <row r="586" spans="1:9" ht="13.5">
      <c r="A586" s="135"/>
      <c r="C586" s="135"/>
      <c r="D586" s="135"/>
      <c r="E586" s="135"/>
      <c r="F586" s="135"/>
      <c r="G586" s="135"/>
      <c r="H586" s="143"/>
      <c r="I586" s="143"/>
    </row>
    <row r="587" spans="1:9" ht="13.5">
      <c r="A587" s="135"/>
      <c r="C587" s="135"/>
      <c r="D587" s="135"/>
      <c r="E587" s="135"/>
      <c r="F587" s="135"/>
      <c r="G587" s="135"/>
      <c r="H587" s="143"/>
      <c r="I587" s="143"/>
    </row>
    <row r="588" spans="1:9" ht="13.5">
      <c r="A588" s="135"/>
      <c r="C588" s="135"/>
      <c r="D588" s="135"/>
      <c r="E588" s="135"/>
      <c r="F588" s="135"/>
      <c r="G588" s="135"/>
      <c r="H588" s="143"/>
      <c r="I588" s="143"/>
    </row>
    <row r="589" spans="1:9" ht="13.5">
      <c r="A589" s="135"/>
      <c r="C589" s="135"/>
      <c r="D589" s="135"/>
      <c r="E589" s="135"/>
      <c r="F589" s="135"/>
      <c r="G589" s="135"/>
      <c r="H589" s="143"/>
      <c r="I589" s="143"/>
    </row>
    <row r="590" spans="1:9" ht="13.5">
      <c r="A590" s="135"/>
      <c r="C590" s="135"/>
      <c r="D590" s="135"/>
      <c r="E590" s="135"/>
      <c r="F590" s="135"/>
      <c r="G590" s="135"/>
      <c r="H590" s="143"/>
      <c r="I590" s="143"/>
    </row>
    <row r="591" spans="1:9" ht="13.5">
      <c r="A591" s="135"/>
      <c r="C591" s="135"/>
      <c r="D591" s="135"/>
      <c r="E591" s="135"/>
      <c r="F591" s="135"/>
      <c r="G591" s="135"/>
      <c r="H591" s="143"/>
      <c r="I591" s="143"/>
    </row>
    <row r="592" spans="1:9" ht="13.5">
      <c r="A592" s="135"/>
      <c r="C592" s="135"/>
      <c r="D592" s="135"/>
      <c r="E592" s="135"/>
      <c r="F592" s="135"/>
      <c r="G592" s="135"/>
      <c r="H592" s="143"/>
      <c r="I592" s="143"/>
    </row>
    <row r="593" spans="1:9" ht="13.5">
      <c r="A593" s="135"/>
      <c r="C593" s="135"/>
      <c r="D593" s="135"/>
      <c r="E593" s="135"/>
      <c r="F593" s="135"/>
      <c r="G593" s="135"/>
      <c r="H593" s="143"/>
      <c r="I593" s="143"/>
    </row>
    <row r="594" spans="1:9" ht="13.5">
      <c r="A594" s="135"/>
      <c r="C594" s="135"/>
      <c r="D594" s="135"/>
      <c r="E594" s="135"/>
      <c r="F594" s="135"/>
      <c r="G594" s="135"/>
      <c r="H594" s="143"/>
      <c r="I594" s="143"/>
    </row>
    <row r="595" spans="1:9" ht="13.5">
      <c r="A595" s="135"/>
      <c r="C595" s="135"/>
      <c r="D595" s="135"/>
      <c r="E595" s="135"/>
      <c r="F595" s="135"/>
      <c r="G595" s="135"/>
      <c r="H595" s="143"/>
      <c r="I595" s="143"/>
    </row>
    <row r="596" spans="1:9" ht="13.5">
      <c r="A596" s="135"/>
      <c r="C596" s="135"/>
      <c r="D596" s="135"/>
      <c r="E596" s="135"/>
      <c r="F596" s="135"/>
      <c r="G596" s="135"/>
      <c r="H596" s="143"/>
      <c r="I596" s="143"/>
    </row>
    <row r="597" spans="1:9" ht="13.5">
      <c r="A597" s="135"/>
      <c r="C597" s="135"/>
      <c r="D597" s="135"/>
      <c r="E597" s="135"/>
      <c r="F597" s="135"/>
      <c r="G597" s="135"/>
      <c r="H597" s="143"/>
      <c r="I597" s="143"/>
    </row>
    <row r="598" spans="1:9" ht="13.5">
      <c r="A598" s="135"/>
      <c r="C598" s="135"/>
      <c r="D598" s="135"/>
      <c r="E598" s="135"/>
      <c r="F598" s="135"/>
      <c r="G598" s="135"/>
      <c r="H598" s="143"/>
      <c r="I598" s="143"/>
    </row>
    <row r="599" spans="1:9" ht="13.5">
      <c r="A599" s="135"/>
      <c r="C599" s="135"/>
      <c r="D599" s="135"/>
      <c r="E599" s="135"/>
      <c r="F599" s="135"/>
      <c r="G599" s="135"/>
      <c r="H599" s="143"/>
      <c r="I599" s="143"/>
    </row>
    <row r="600" spans="1:9" ht="13.5">
      <c r="A600" s="135"/>
      <c r="C600" s="135"/>
      <c r="D600" s="135"/>
      <c r="E600" s="135"/>
      <c r="F600" s="135"/>
      <c r="G600" s="135"/>
      <c r="H600" s="143"/>
      <c r="I600" s="143"/>
    </row>
    <row r="601" spans="1:9" ht="13.5">
      <c r="A601" s="135"/>
      <c r="C601" s="135"/>
      <c r="D601" s="135"/>
      <c r="E601" s="135"/>
      <c r="F601" s="135"/>
      <c r="G601" s="135"/>
      <c r="H601" s="143"/>
      <c r="I601" s="143"/>
    </row>
    <row r="602" spans="1:9" ht="13.5">
      <c r="A602" s="135"/>
      <c r="C602" s="135"/>
      <c r="D602" s="135"/>
      <c r="E602" s="135"/>
      <c r="F602" s="135"/>
      <c r="G602" s="135"/>
      <c r="H602" s="143"/>
      <c r="I602" s="143"/>
    </row>
    <row r="603" spans="1:9" ht="13.5">
      <c r="A603" s="135"/>
      <c r="C603" s="135"/>
      <c r="D603" s="135"/>
      <c r="E603" s="135"/>
      <c r="F603" s="135"/>
      <c r="G603" s="135"/>
      <c r="H603" s="143"/>
      <c r="I603" s="143"/>
    </row>
    <row r="604" spans="1:9" ht="13.5">
      <c r="A604" s="135"/>
      <c r="C604" s="135"/>
      <c r="D604" s="135"/>
      <c r="E604" s="135"/>
      <c r="F604" s="135"/>
      <c r="G604" s="135"/>
      <c r="H604" s="143"/>
      <c r="I604" s="143"/>
    </row>
    <row r="605" spans="1:9" ht="13.5">
      <c r="A605" s="135"/>
      <c r="C605" s="135"/>
      <c r="D605" s="135"/>
      <c r="E605" s="135"/>
      <c r="F605" s="135"/>
      <c r="G605" s="135"/>
      <c r="H605" s="143"/>
      <c r="I605" s="143"/>
    </row>
    <row r="606" spans="1:9" ht="13.5">
      <c r="A606" s="135"/>
      <c r="C606" s="135"/>
      <c r="D606" s="135"/>
      <c r="E606" s="135"/>
      <c r="F606" s="135"/>
      <c r="G606" s="135"/>
      <c r="H606" s="143"/>
      <c r="I606" s="143"/>
    </row>
    <row r="607" spans="1:9" ht="13.5">
      <c r="A607" s="135"/>
      <c r="C607" s="135"/>
      <c r="D607" s="135"/>
      <c r="E607" s="135"/>
      <c r="F607" s="135"/>
      <c r="G607" s="135"/>
      <c r="H607" s="143"/>
      <c r="I607" s="143"/>
    </row>
    <row r="608" spans="1:9" ht="13.5">
      <c r="A608" s="135"/>
      <c r="C608" s="135"/>
      <c r="D608" s="135"/>
      <c r="E608" s="135"/>
      <c r="F608" s="135"/>
      <c r="G608" s="135"/>
      <c r="H608" s="143"/>
      <c r="I608" s="143"/>
    </row>
    <row r="609" spans="1:9" ht="13.5">
      <c r="A609" s="135"/>
      <c r="C609" s="135"/>
      <c r="D609" s="135"/>
      <c r="E609" s="135"/>
      <c r="F609" s="135"/>
      <c r="G609" s="135"/>
      <c r="H609" s="143"/>
      <c r="I609" s="143"/>
    </row>
    <row r="610" spans="1:9" ht="13.5">
      <c r="A610" s="135"/>
      <c r="C610" s="135"/>
      <c r="D610" s="135"/>
      <c r="E610" s="135"/>
      <c r="F610" s="135"/>
      <c r="G610" s="135"/>
      <c r="H610" s="143"/>
      <c r="I610" s="143"/>
    </row>
    <row r="611" spans="1:9" ht="13.5">
      <c r="A611" s="135"/>
      <c r="C611" s="135"/>
      <c r="D611" s="135"/>
      <c r="E611" s="135"/>
      <c r="F611" s="135"/>
      <c r="G611" s="135"/>
      <c r="H611" s="143"/>
      <c r="I611" s="143"/>
    </row>
    <row r="612" spans="1:9" ht="13.5">
      <c r="A612" s="135"/>
      <c r="C612" s="135"/>
      <c r="D612" s="135"/>
      <c r="E612" s="135"/>
      <c r="F612" s="135"/>
      <c r="G612" s="135"/>
      <c r="H612" s="143"/>
      <c r="I612" s="143"/>
    </row>
    <row r="613" spans="1:9" ht="13.5">
      <c r="A613" s="135"/>
      <c r="C613" s="135"/>
      <c r="D613" s="135"/>
      <c r="E613" s="135"/>
      <c r="F613" s="135"/>
      <c r="G613" s="135"/>
      <c r="H613" s="143"/>
      <c r="I613" s="143"/>
    </row>
    <row r="614" spans="1:9" ht="13.5">
      <c r="A614" s="135"/>
      <c r="C614" s="135"/>
      <c r="D614" s="135"/>
      <c r="E614" s="135"/>
      <c r="F614" s="135"/>
      <c r="G614" s="135"/>
      <c r="H614" s="143"/>
      <c r="I614" s="143"/>
    </row>
    <row r="615" spans="1:9" ht="13.5">
      <c r="A615" s="135"/>
      <c r="C615" s="135"/>
      <c r="D615" s="135"/>
      <c r="E615" s="135"/>
      <c r="F615" s="135"/>
      <c r="G615" s="135"/>
      <c r="H615" s="143"/>
      <c r="I615" s="143"/>
    </row>
    <row r="616" spans="1:9" ht="13.5">
      <c r="A616" s="135"/>
      <c r="C616" s="135"/>
      <c r="D616" s="135"/>
      <c r="E616" s="135"/>
      <c r="F616" s="135"/>
      <c r="G616" s="135"/>
      <c r="H616" s="143"/>
      <c r="I616" s="143"/>
    </row>
    <row r="617" spans="1:9" ht="13.5">
      <c r="A617" s="135"/>
      <c r="C617" s="135"/>
      <c r="D617" s="135"/>
      <c r="E617" s="135"/>
      <c r="F617" s="135"/>
      <c r="G617" s="135"/>
      <c r="H617" s="143"/>
      <c r="I617" s="143"/>
    </row>
    <row r="618" spans="1:9" ht="13.5">
      <c r="A618" s="135"/>
      <c r="C618" s="135"/>
      <c r="D618" s="135"/>
      <c r="E618" s="135"/>
      <c r="F618" s="135"/>
      <c r="G618" s="135"/>
      <c r="H618" s="143"/>
      <c r="I618" s="143"/>
    </row>
    <row r="619" spans="1:9" ht="13.5">
      <c r="A619" s="135"/>
      <c r="C619" s="135"/>
      <c r="D619" s="135"/>
      <c r="E619" s="135"/>
      <c r="F619" s="135"/>
      <c r="G619" s="135"/>
      <c r="H619" s="143"/>
      <c r="I619" s="143"/>
    </row>
    <row r="620" spans="1:9" ht="13.5">
      <c r="A620" s="135"/>
      <c r="C620" s="135"/>
      <c r="D620" s="135"/>
      <c r="E620" s="135"/>
      <c r="F620" s="135"/>
      <c r="G620" s="135"/>
      <c r="H620" s="143"/>
      <c r="I620" s="143"/>
    </row>
    <row r="621" spans="1:9" ht="13.5">
      <c r="A621" s="135"/>
      <c r="C621" s="135"/>
      <c r="D621" s="135"/>
      <c r="E621" s="135"/>
      <c r="F621" s="135"/>
      <c r="G621" s="135"/>
      <c r="H621" s="143"/>
      <c r="I621" s="143"/>
    </row>
    <row r="622" spans="1:9" ht="13.5">
      <c r="A622" s="135"/>
      <c r="C622" s="135"/>
      <c r="D622" s="135"/>
      <c r="E622" s="135"/>
      <c r="F622" s="135"/>
      <c r="G622" s="135"/>
      <c r="H622" s="143"/>
      <c r="I622" s="143"/>
    </row>
    <row r="623" spans="1:9" ht="13.5">
      <c r="A623" s="135"/>
      <c r="C623" s="135"/>
      <c r="D623" s="135"/>
      <c r="E623" s="135"/>
      <c r="F623" s="135"/>
      <c r="G623" s="135"/>
      <c r="H623" s="143"/>
      <c r="I623" s="143"/>
    </row>
    <row r="624" spans="1:9" ht="13.5">
      <c r="A624" s="135"/>
      <c r="C624" s="135"/>
      <c r="D624" s="135"/>
      <c r="E624" s="135"/>
      <c r="F624" s="135"/>
      <c r="G624" s="135"/>
      <c r="H624" s="143"/>
      <c r="I624" s="143"/>
    </row>
    <row r="625" spans="1:9" ht="13.5">
      <c r="A625" s="135"/>
      <c r="C625" s="135"/>
      <c r="D625" s="135"/>
      <c r="E625" s="135"/>
      <c r="F625" s="135"/>
      <c r="G625" s="135"/>
      <c r="H625" s="143"/>
      <c r="I625" s="143"/>
    </row>
    <row r="626" spans="1:9" ht="13.5">
      <c r="A626" s="135"/>
      <c r="C626" s="135"/>
      <c r="D626" s="135"/>
      <c r="E626" s="135"/>
      <c r="F626" s="135"/>
      <c r="G626" s="135"/>
      <c r="H626" s="143"/>
      <c r="I626" s="143"/>
    </row>
    <row r="627" spans="1:9" ht="13.5">
      <c r="A627" s="135"/>
      <c r="C627" s="135"/>
      <c r="D627" s="135"/>
      <c r="E627" s="135"/>
      <c r="F627" s="135"/>
      <c r="G627" s="135"/>
      <c r="H627" s="143"/>
      <c r="I627" s="143"/>
    </row>
    <row r="628" spans="1:9" ht="13.5">
      <c r="A628" s="135"/>
      <c r="C628" s="135"/>
      <c r="D628" s="135"/>
      <c r="E628" s="135"/>
      <c r="F628" s="135"/>
      <c r="G628" s="135"/>
      <c r="H628" s="143"/>
      <c r="I628" s="143"/>
    </row>
    <row r="629" spans="1:9" ht="13.5">
      <c r="A629" s="135"/>
      <c r="C629" s="135"/>
      <c r="D629" s="135"/>
      <c r="E629" s="135"/>
      <c r="F629" s="135"/>
      <c r="G629" s="135"/>
      <c r="H629" s="143"/>
      <c r="I629" s="143"/>
    </row>
    <row r="630" spans="1:9" ht="13.5">
      <c r="A630" s="135"/>
      <c r="C630" s="135"/>
      <c r="D630" s="135"/>
      <c r="E630" s="135"/>
      <c r="F630" s="135"/>
      <c r="G630" s="135"/>
      <c r="H630" s="143"/>
      <c r="I630" s="143"/>
    </row>
    <row r="631" spans="1:9" ht="13.5">
      <c r="A631" s="135"/>
      <c r="C631" s="135"/>
      <c r="D631" s="135"/>
      <c r="E631" s="135"/>
      <c r="F631" s="135"/>
      <c r="G631" s="135"/>
      <c r="H631" s="143"/>
      <c r="I631" s="143"/>
    </row>
    <row r="632" spans="1:9" ht="13.5">
      <c r="A632" s="135"/>
      <c r="C632" s="135"/>
      <c r="D632" s="135"/>
      <c r="E632" s="135"/>
      <c r="F632" s="135"/>
      <c r="G632" s="135"/>
      <c r="H632" s="143"/>
      <c r="I632" s="143"/>
    </row>
    <row r="633" spans="1:9" ht="13.5">
      <c r="A633" s="135"/>
      <c r="C633" s="135"/>
      <c r="D633" s="135"/>
      <c r="E633" s="135"/>
      <c r="F633" s="135"/>
      <c r="G633" s="135"/>
      <c r="H633" s="143"/>
      <c r="I633" s="143"/>
    </row>
    <row r="634" spans="1:9" ht="13.5">
      <c r="A634" s="135"/>
      <c r="C634" s="135"/>
      <c r="D634" s="135"/>
      <c r="E634" s="135"/>
      <c r="F634" s="135"/>
      <c r="G634" s="135"/>
      <c r="H634" s="143"/>
      <c r="I634" s="143"/>
    </row>
    <row r="635" spans="1:9" ht="13.5">
      <c r="A635" s="135"/>
      <c r="C635" s="135"/>
      <c r="D635" s="135"/>
      <c r="E635" s="135"/>
      <c r="F635" s="135"/>
      <c r="G635" s="135"/>
      <c r="H635" s="143"/>
      <c r="I635" s="143"/>
    </row>
    <row r="636" spans="1:9" ht="13.5">
      <c r="A636" s="135"/>
      <c r="C636" s="135"/>
      <c r="D636" s="135"/>
      <c r="E636" s="135"/>
      <c r="F636" s="135"/>
      <c r="G636" s="135"/>
      <c r="H636" s="143"/>
      <c r="I636" s="143"/>
    </row>
    <row r="637" spans="1:9" ht="13.5">
      <c r="A637" s="135"/>
      <c r="C637" s="135"/>
      <c r="D637" s="135"/>
      <c r="E637" s="135"/>
      <c r="F637" s="135"/>
      <c r="G637" s="135"/>
      <c r="H637" s="143"/>
      <c r="I637" s="143"/>
    </row>
    <row r="638" spans="1:9" ht="13.5">
      <c r="A638" s="135"/>
      <c r="C638" s="135"/>
      <c r="D638" s="135"/>
      <c r="E638" s="135"/>
      <c r="F638" s="135"/>
      <c r="G638" s="135"/>
      <c r="H638" s="143"/>
      <c r="I638" s="143"/>
    </row>
    <row r="639" spans="1:9" ht="13.5">
      <c r="A639" s="135"/>
      <c r="C639" s="135"/>
      <c r="D639" s="135"/>
      <c r="E639" s="135"/>
      <c r="F639" s="135"/>
      <c r="G639" s="135"/>
      <c r="H639" s="143"/>
      <c r="I639" s="143"/>
    </row>
    <row r="640" spans="1:9" ht="13.5">
      <c r="A640" s="135"/>
      <c r="C640" s="135"/>
      <c r="D640" s="135"/>
      <c r="E640" s="135"/>
      <c r="F640" s="135"/>
      <c r="G640" s="135"/>
      <c r="H640" s="143"/>
      <c r="I640" s="143"/>
    </row>
    <row r="641" spans="1:9" ht="13.5">
      <c r="A641" s="135"/>
      <c r="C641" s="135"/>
      <c r="D641" s="135"/>
      <c r="E641" s="135"/>
      <c r="F641" s="135"/>
      <c r="G641" s="135"/>
      <c r="H641" s="143"/>
      <c r="I641" s="143"/>
    </row>
    <row r="642" spans="1:9" ht="13.5">
      <c r="A642" s="135"/>
      <c r="C642" s="135"/>
      <c r="D642" s="135"/>
      <c r="E642" s="135"/>
      <c r="F642" s="135"/>
      <c r="G642" s="135"/>
      <c r="H642" s="143"/>
      <c r="I642" s="143"/>
    </row>
    <row r="643" spans="1:9" ht="13.5">
      <c r="A643" s="135"/>
      <c r="C643" s="135"/>
      <c r="D643" s="135"/>
      <c r="E643" s="135"/>
      <c r="F643" s="135"/>
      <c r="G643" s="135"/>
      <c r="H643" s="143"/>
      <c r="I643" s="143"/>
    </row>
    <row r="644" spans="1:9" ht="13.5">
      <c r="A644" s="135"/>
      <c r="C644" s="135"/>
      <c r="D644" s="135"/>
      <c r="E644" s="135"/>
      <c r="F644" s="135"/>
      <c r="G644" s="135"/>
      <c r="H644" s="143"/>
      <c r="I644" s="143"/>
    </row>
    <row r="645" spans="1:9" ht="13.5">
      <c r="A645" s="135"/>
      <c r="C645" s="135"/>
      <c r="D645" s="135"/>
      <c r="E645" s="135"/>
      <c r="F645" s="135"/>
      <c r="G645" s="135"/>
      <c r="H645" s="143"/>
      <c r="I645" s="143"/>
    </row>
    <row r="646" spans="1:9" ht="13.5">
      <c r="A646" s="135"/>
      <c r="C646" s="135"/>
      <c r="D646" s="135"/>
      <c r="E646" s="135"/>
      <c r="F646" s="135"/>
      <c r="G646" s="135"/>
      <c r="H646" s="143"/>
      <c r="I646" s="143"/>
    </row>
    <row r="647" spans="1:9" ht="13.5">
      <c r="A647" s="135"/>
      <c r="C647" s="135"/>
      <c r="D647" s="135"/>
      <c r="E647" s="135"/>
      <c r="F647" s="135"/>
      <c r="G647" s="135"/>
      <c r="H647" s="143"/>
      <c r="I647" s="143"/>
    </row>
    <row r="648" spans="1:9" ht="13.5">
      <c r="A648" s="135"/>
      <c r="C648" s="135"/>
      <c r="D648" s="135"/>
      <c r="E648" s="135"/>
      <c r="F648" s="135"/>
      <c r="G648" s="135"/>
      <c r="H648" s="143"/>
      <c r="I648" s="143"/>
    </row>
    <row r="649" spans="1:9" ht="13.5">
      <c r="A649" s="135"/>
      <c r="C649" s="135"/>
      <c r="D649" s="135"/>
      <c r="E649" s="135"/>
      <c r="F649" s="135"/>
      <c r="G649" s="135"/>
      <c r="H649" s="143"/>
      <c r="I649" s="143"/>
    </row>
    <row r="650" spans="1:9" ht="13.5">
      <c r="A650" s="135"/>
      <c r="C650" s="135"/>
      <c r="D650" s="135"/>
      <c r="E650" s="135"/>
      <c r="F650" s="135"/>
      <c r="G650" s="135"/>
      <c r="H650" s="143"/>
      <c r="I650" s="143"/>
    </row>
    <row r="651" spans="1:9" ht="13.5">
      <c r="A651" s="135"/>
      <c r="C651" s="135"/>
      <c r="D651" s="135"/>
      <c r="E651" s="135"/>
      <c r="F651" s="135"/>
      <c r="G651" s="135"/>
      <c r="H651" s="143"/>
      <c r="I651" s="143"/>
    </row>
    <row r="652" spans="1:9" ht="13.5">
      <c r="A652" s="135"/>
      <c r="C652" s="135"/>
      <c r="D652" s="135"/>
      <c r="E652" s="135"/>
      <c r="F652" s="135"/>
      <c r="G652" s="135"/>
      <c r="H652" s="143"/>
      <c r="I652" s="143"/>
    </row>
    <row r="653" spans="1:9" ht="13.5">
      <c r="A653" s="135"/>
      <c r="C653" s="135"/>
      <c r="D653" s="135"/>
      <c r="E653" s="135"/>
      <c r="F653" s="135"/>
      <c r="G653" s="135"/>
      <c r="H653" s="143"/>
      <c r="I653" s="143"/>
    </row>
    <row r="654" spans="1:9" ht="13.5">
      <c r="A654" s="135"/>
      <c r="C654" s="135"/>
      <c r="D654" s="135"/>
      <c r="E654" s="135"/>
      <c r="F654" s="135"/>
      <c r="G654" s="135"/>
      <c r="H654" s="143"/>
      <c r="I654" s="143"/>
    </row>
    <row r="655" spans="1:9" ht="13.5">
      <c r="A655" s="135"/>
      <c r="C655" s="135"/>
      <c r="D655" s="135"/>
      <c r="E655" s="135"/>
      <c r="F655" s="135"/>
      <c r="G655" s="135"/>
      <c r="H655" s="143"/>
      <c r="I655" s="143"/>
    </row>
    <row r="656" spans="1:9" ht="13.5">
      <c r="A656" s="135"/>
      <c r="C656" s="135"/>
      <c r="D656" s="135"/>
      <c r="E656" s="135"/>
      <c r="F656" s="135"/>
      <c r="G656" s="135"/>
      <c r="H656" s="143"/>
      <c r="I656" s="143"/>
    </row>
    <row r="657" spans="1:10" ht="13.5">
      <c r="A657" s="135"/>
      <c r="C657" s="135"/>
      <c r="D657" s="135"/>
      <c r="E657" s="135"/>
      <c r="F657" s="135"/>
      <c r="G657" s="135"/>
      <c r="H657" s="143"/>
      <c r="I657" s="143"/>
      <c r="J657" s="141"/>
    </row>
    <row r="658" spans="1:10" ht="13.5">
      <c r="A658" s="135"/>
      <c r="C658" s="135"/>
      <c r="D658" s="135"/>
      <c r="E658" s="135"/>
      <c r="F658" s="135"/>
      <c r="G658" s="135"/>
      <c r="H658" s="143"/>
      <c r="I658" s="143"/>
      <c r="J658" s="141"/>
    </row>
    <row r="659" spans="1:10" ht="13.5">
      <c r="A659" s="135"/>
      <c r="C659" s="135"/>
      <c r="D659" s="135"/>
      <c r="E659" s="135"/>
      <c r="F659" s="135"/>
      <c r="G659" s="135"/>
      <c r="H659" s="143"/>
      <c r="I659" s="143"/>
      <c r="J659" s="141"/>
    </row>
    <row r="660" spans="1:10" ht="13.5">
      <c r="A660" s="135"/>
      <c r="C660" s="135"/>
      <c r="D660" s="135"/>
      <c r="E660" s="135"/>
      <c r="F660" s="135"/>
      <c r="G660" s="135"/>
      <c r="H660" s="143"/>
      <c r="I660" s="143"/>
      <c r="J660" s="141"/>
    </row>
    <row r="661" spans="1:10" ht="13.5">
      <c r="A661" s="135"/>
      <c r="C661" s="135"/>
      <c r="D661" s="135"/>
      <c r="E661" s="135"/>
      <c r="F661" s="135"/>
      <c r="G661" s="135"/>
      <c r="H661" s="143"/>
      <c r="I661" s="143"/>
      <c r="J661" s="141"/>
    </row>
    <row r="662" spans="1:10" ht="13.5">
      <c r="A662" s="135"/>
      <c r="C662" s="135"/>
      <c r="D662" s="135"/>
      <c r="E662" s="135"/>
      <c r="F662" s="135"/>
      <c r="G662" s="135"/>
      <c r="H662" s="143"/>
      <c r="I662" s="143"/>
      <c r="J662" s="141"/>
    </row>
    <row r="663" spans="1:10" ht="13.5">
      <c r="A663" s="135"/>
      <c r="C663" s="135"/>
      <c r="D663" s="135"/>
      <c r="E663" s="135"/>
      <c r="F663" s="135"/>
      <c r="G663" s="135"/>
      <c r="H663" s="143"/>
      <c r="I663" s="143"/>
      <c r="J663" s="141"/>
    </row>
    <row r="664" spans="1:9" ht="13.5">
      <c r="A664" s="135"/>
      <c r="C664" s="135"/>
      <c r="D664" s="135"/>
      <c r="E664" s="135"/>
      <c r="F664" s="135"/>
      <c r="G664" s="135"/>
      <c r="H664" s="143"/>
      <c r="I664" s="143"/>
    </row>
    <row r="665" spans="1:9" ht="13.5">
      <c r="A665" s="135"/>
      <c r="C665" s="135"/>
      <c r="D665" s="135"/>
      <c r="E665" s="135"/>
      <c r="F665" s="135"/>
      <c r="G665" s="135"/>
      <c r="H665" s="143"/>
      <c r="I665" s="143"/>
    </row>
    <row r="666" spans="1:9" ht="13.5">
      <c r="A666" s="135"/>
      <c r="C666" s="135"/>
      <c r="D666" s="135"/>
      <c r="E666" s="135"/>
      <c r="F666" s="135"/>
      <c r="G666" s="135"/>
      <c r="H666" s="143"/>
      <c r="I666" s="143"/>
    </row>
    <row r="667" spans="1:9" ht="13.5">
      <c r="A667" s="135"/>
      <c r="C667" s="135"/>
      <c r="D667" s="135"/>
      <c r="E667" s="135"/>
      <c r="F667" s="135"/>
      <c r="G667" s="135"/>
      <c r="H667" s="143"/>
      <c r="I667" s="143"/>
    </row>
    <row r="668" spans="1:9" ht="13.5">
      <c r="A668" s="135"/>
      <c r="C668" s="135"/>
      <c r="D668" s="135"/>
      <c r="E668" s="135"/>
      <c r="F668" s="135"/>
      <c r="G668" s="135"/>
      <c r="H668" s="143"/>
      <c r="I668" s="143"/>
    </row>
    <row r="669" spans="1:9" ht="13.5">
      <c r="A669" s="135"/>
      <c r="C669" s="135"/>
      <c r="D669" s="135"/>
      <c r="E669" s="135"/>
      <c r="F669" s="135"/>
      <c r="G669" s="135"/>
      <c r="H669" s="143"/>
      <c r="I669" s="143"/>
    </row>
    <row r="670" spans="1:9" ht="13.5">
      <c r="A670" s="135"/>
      <c r="C670" s="135"/>
      <c r="D670" s="135"/>
      <c r="E670" s="135"/>
      <c r="F670" s="135"/>
      <c r="G670" s="135"/>
      <c r="H670" s="143"/>
      <c r="I670" s="143"/>
    </row>
    <row r="671" spans="1:9" ht="13.5">
      <c r="A671" s="135"/>
      <c r="C671" s="135"/>
      <c r="D671" s="135"/>
      <c r="E671" s="135"/>
      <c r="F671" s="135"/>
      <c r="G671" s="135"/>
      <c r="H671" s="143"/>
      <c r="I671" s="143"/>
    </row>
    <row r="672" spans="1:9" ht="13.5">
      <c r="A672" s="135"/>
      <c r="C672" s="135"/>
      <c r="D672" s="135"/>
      <c r="E672" s="135"/>
      <c r="F672" s="135"/>
      <c r="G672" s="135"/>
      <c r="H672" s="143"/>
      <c r="I672" s="143"/>
    </row>
    <row r="673" spans="1:9" ht="13.5">
      <c r="A673" s="135"/>
      <c r="C673" s="135"/>
      <c r="D673" s="135"/>
      <c r="E673" s="135"/>
      <c r="F673" s="135"/>
      <c r="G673" s="135"/>
      <c r="H673" s="143"/>
      <c r="I673" s="143"/>
    </row>
    <row r="674" spans="1:9" ht="13.5">
      <c r="A674" s="135"/>
      <c r="C674" s="135"/>
      <c r="D674" s="135"/>
      <c r="E674" s="135"/>
      <c r="F674" s="135"/>
      <c r="G674" s="135"/>
      <c r="H674" s="143"/>
      <c r="I674" s="143"/>
    </row>
    <row r="675" spans="1:9" ht="13.5">
      <c r="A675" s="135"/>
      <c r="C675" s="135"/>
      <c r="D675" s="135"/>
      <c r="E675" s="135"/>
      <c r="F675" s="135"/>
      <c r="G675" s="135"/>
      <c r="H675" s="143"/>
      <c r="I675" s="143"/>
    </row>
    <row r="676" spans="1:9" ht="13.5">
      <c r="A676" s="135"/>
      <c r="C676" s="135"/>
      <c r="D676" s="135"/>
      <c r="E676" s="135"/>
      <c r="F676" s="135"/>
      <c r="G676" s="135"/>
      <c r="H676" s="143"/>
      <c r="I676" s="143"/>
    </row>
    <row r="677" spans="1:9" ht="13.5">
      <c r="A677" s="135"/>
      <c r="C677" s="135"/>
      <c r="D677" s="135"/>
      <c r="E677" s="135"/>
      <c r="F677" s="135"/>
      <c r="G677" s="135"/>
      <c r="H677" s="143"/>
      <c r="I677" s="143"/>
    </row>
    <row r="678" spans="1:10" ht="13.5">
      <c r="A678" s="135"/>
      <c r="C678" s="135"/>
      <c r="D678" s="135"/>
      <c r="E678" s="135"/>
      <c r="F678" s="135"/>
      <c r="G678" s="135"/>
      <c r="H678" s="143"/>
      <c r="I678" s="143"/>
      <c r="J678" s="143"/>
    </row>
    <row r="679" spans="1:10" ht="13.5">
      <c r="A679" s="135"/>
      <c r="C679" s="135"/>
      <c r="D679" s="135"/>
      <c r="E679" s="135"/>
      <c r="F679" s="135"/>
      <c r="G679" s="135"/>
      <c r="H679" s="143"/>
      <c r="I679" s="143"/>
      <c r="J679" s="143"/>
    </row>
    <row r="680" spans="1:10" ht="13.5">
      <c r="A680" s="135"/>
      <c r="C680" s="135"/>
      <c r="D680" s="135"/>
      <c r="E680" s="135"/>
      <c r="F680" s="135"/>
      <c r="G680" s="135"/>
      <c r="H680" s="143"/>
      <c r="I680" s="143"/>
      <c r="J680" s="143"/>
    </row>
    <row r="681" spans="1:10" ht="13.5">
      <c r="A681" s="135"/>
      <c r="C681" s="135"/>
      <c r="D681" s="135"/>
      <c r="E681" s="135"/>
      <c r="F681" s="135"/>
      <c r="G681" s="135"/>
      <c r="H681" s="143"/>
      <c r="I681" s="143"/>
      <c r="J681" s="143"/>
    </row>
    <row r="682" spans="1:10" ht="13.5">
      <c r="A682" s="135"/>
      <c r="C682" s="135"/>
      <c r="D682" s="135"/>
      <c r="E682" s="135"/>
      <c r="F682" s="135"/>
      <c r="G682" s="135"/>
      <c r="H682" s="143"/>
      <c r="I682" s="143"/>
      <c r="J682" s="143"/>
    </row>
    <row r="683" spans="1:10" ht="13.5">
      <c r="A683" s="135"/>
      <c r="C683" s="135"/>
      <c r="D683" s="135"/>
      <c r="E683" s="135"/>
      <c r="F683" s="135"/>
      <c r="G683" s="135"/>
      <c r="H683" s="143"/>
      <c r="I683" s="143"/>
      <c r="J683" s="143"/>
    </row>
    <row r="684" spans="1:10" ht="13.5">
      <c r="A684" s="135"/>
      <c r="C684" s="135"/>
      <c r="D684" s="135"/>
      <c r="E684" s="135"/>
      <c r="F684" s="135"/>
      <c r="G684" s="135"/>
      <c r="H684" s="143"/>
      <c r="I684" s="143"/>
      <c r="J684" s="143"/>
    </row>
    <row r="685" spans="1:10" ht="13.5">
      <c r="A685" s="135"/>
      <c r="C685" s="135"/>
      <c r="D685" s="135"/>
      <c r="E685" s="135"/>
      <c r="F685" s="135"/>
      <c r="G685" s="135"/>
      <c r="H685" s="143"/>
      <c r="I685" s="143"/>
      <c r="J685" s="143"/>
    </row>
    <row r="686" spans="1:10" ht="13.5">
      <c r="A686" s="135"/>
      <c r="C686" s="135"/>
      <c r="D686" s="135"/>
      <c r="E686" s="135"/>
      <c r="F686" s="135"/>
      <c r="G686" s="135"/>
      <c r="H686" s="143"/>
      <c r="I686" s="143"/>
      <c r="J686" s="143"/>
    </row>
    <row r="687" spans="1:10" ht="13.5">
      <c r="A687" s="135"/>
      <c r="C687" s="135"/>
      <c r="D687" s="135"/>
      <c r="E687" s="135"/>
      <c r="F687" s="135"/>
      <c r="G687" s="135"/>
      <c r="H687" s="143"/>
      <c r="I687" s="143"/>
      <c r="J687" s="143"/>
    </row>
    <row r="688" spans="1:10" ht="13.5">
      <c r="A688" s="135"/>
      <c r="C688" s="135"/>
      <c r="D688" s="135"/>
      <c r="E688" s="135"/>
      <c r="F688" s="135"/>
      <c r="G688" s="135"/>
      <c r="H688" s="143"/>
      <c r="I688" s="143"/>
      <c r="J688" s="143"/>
    </row>
    <row r="689" spans="1:10" ht="13.5">
      <c r="A689" s="135"/>
      <c r="C689" s="135"/>
      <c r="D689" s="135"/>
      <c r="E689" s="135"/>
      <c r="F689" s="135"/>
      <c r="G689" s="135"/>
      <c r="H689" s="143"/>
      <c r="I689" s="143"/>
      <c r="J689" s="143"/>
    </row>
    <row r="690" spans="1:10" ht="13.5">
      <c r="A690" s="135"/>
      <c r="C690" s="135"/>
      <c r="D690" s="135"/>
      <c r="E690" s="135"/>
      <c r="F690" s="135"/>
      <c r="G690" s="135"/>
      <c r="H690" s="143"/>
      <c r="I690" s="143"/>
      <c r="J690" s="143"/>
    </row>
    <row r="691" spans="1:10" ht="13.5">
      <c r="A691" s="135"/>
      <c r="C691" s="135"/>
      <c r="D691" s="135"/>
      <c r="E691" s="135"/>
      <c r="F691" s="135"/>
      <c r="G691" s="135"/>
      <c r="H691" s="143"/>
      <c r="I691" s="143"/>
      <c r="J691" s="141"/>
    </row>
    <row r="692" spans="1:10" ht="13.5">
      <c r="A692" s="135"/>
      <c r="C692" s="135"/>
      <c r="D692" s="135"/>
      <c r="E692" s="135"/>
      <c r="F692" s="135"/>
      <c r="G692" s="135"/>
      <c r="H692" s="143"/>
      <c r="I692" s="143"/>
      <c r="J692" s="141"/>
    </row>
    <row r="693" spans="1:10" ht="13.5">
      <c r="A693" s="135"/>
      <c r="C693" s="135"/>
      <c r="D693" s="135"/>
      <c r="E693" s="135"/>
      <c r="F693" s="135"/>
      <c r="G693" s="135"/>
      <c r="H693" s="143"/>
      <c r="I693" s="143"/>
      <c r="J693" s="141"/>
    </row>
    <row r="694" spans="1:10" ht="13.5">
      <c r="A694" s="135"/>
      <c r="C694" s="135"/>
      <c r="D694" s="135"/>
      <c r="E694" s="135"/>
      <c r="F694" s="135"/>
      <c r="G694" s="135"/>
      <c r="H694" s="143"/>
      <c r="I694" s="143"/>
      <c r="J694" s="143"/>
    </row>
    <row r="695" spans="1:10" ht="13.5">
      <c r="A695" s="135"/>
      <c r="C695" s="135"/>
      <c r="D695" s="135"/>
      <c r="E695" s="135"/>
      <c r="F695" s="135"/>
      <c r="G695" s="135"/>
      <c r="H695" s="143"/>
      <c r="I695" s="143"/>
      <c r="J695" s="143"/>
    </row>
    <row r="696" spans="1:10" ht="13.5">
      <c r="A696" s="135"/>
      <c r="C696" s="135"/>
      <c r="D696" s="135"/>
      <c r="E696" s="135"/>
      <c r="F696" s="135"/>
      <c r="G696" s="135"/>
      <c r="H696" s="143"/>
      <c r="I696" s="143"/>
      <c r="J696" s="143"/>
    </row>
    <row r="697" spans="1:10" ht="13.5">
      <c r="A697" s="135"/>
      <c r="C697" s="135"/>
      <c r="D697" s="135"/>
      <c r="E697" s="135"/>
      <c r="F697" s="135"/>
      <c r="G697" s="135"/>
      <c r="H697" s="143"/>
      <c r="I697" s="143"/>
      <c r="J697" s="143"/>
    </row>
    <row r="698" spans="1:10" ht="13.5">
      <c r="A698" s="135"/>
      <c r="C698" s="135"/>
      <c r="D698" s="135"/>
      <c r="E698" s="135"/>
      <c r="F698" s="135"/>
      <c r="G698" s="135"/>
      <c r="H698" s="143"/>
      <c r="I698" s="143"/>
      <c r="J698" s="143"/>
    </row>
    <row r="699" spans="1:10" ht="13.5">
      <c r="A699" s="135"/>
      <c r="C699" s="135"/>
      <c r="D699" s="135"/>
      <c r="E699" s="135"/>
      <c r="F699" s="135"/>
      <c r="G699" s="135"/>
      <c r="H699" s="143"/>
      <c r="I699" s="143"/>
      <c r="J699" s="143"/>
    </row>
    <row r="700" spans="1:10" ht="13.5">
      <c r="A700" s="135"/>
      <c r="C700" s="135"/>
      <c r="D700" s="135"/>
      <c r="E700" s="135"/>
      <c r="F700" s="135"/>
      <c r="G700" s="135"/>
      <c r="H700" s="143"/>
      <c r="I700" s="143"/>
      <c r="J700" s="143"/>
    </row>
    <row r="701" spans="1:10" ht="13.5">
      <c r="A701" s="135"/>
      <c r="C701" s="135"/>
      <c r="D701" s="135"/>
      <c r="E701" s="135"/>
      <c r="F701" s="135"/>
      <c r="G701" s="135"/>
      <c r="H701" s="143"/>
      <c r="I701" s="143"/>
      <c r="J701" s="143"/>
    </row>
    <row r="702" spans="1:10" ht="13.5">
      <c r="A702" s="135"/>
      <c r="C702" s="135"/>
      <c r="D702" s="135"/>
      <c r="E702" s="135"/>
      <c r="F702" s="135"/>
      <c r="G702" s="135"/>
      <c r="H702" s="143"/>
      <c r="I702" s="143"/>
      <c r="J702" s="143"/>
    </row>
    <row r="703" spans="1:10" ht="13.5">
      <c r="A703" s="135"/>
      <c r="C703" s="135"/>
      <c r="D703" s="135"/>
      <c r="E703" s="135"/>
      <c r="F703" s="135"/>
      <c r="G703" s="135"/>
      <c r="H703" s="143"/>
      <c r="I703" s="143"/>
      <c r="J703" s="143"/>
    </row>
    <row r="704" spans="1:10" ht="13.5">
      <c r="A704" s="135"/>
      <c r="C704" s="135"/>
      <c r="D704" s="135"/>
      <c r="E704" s="135"/>
      <c r="F704" s="135"/>
      <c r="G704" s="135"/>
      <c r="H704" s="143"/>
      <c r="I704" s="143"/>
      <c r="J704" s="143"/>
    </row>
    <row r="705" spans="1:10" ht="13.5">
      <c r="A705" s="135"/>
      <c r="C705" s="135"/>
      <c r="D705" s="135"/>
      <c r="E705" s="135"/>
      <c r="F705" s="135"/>
      <c r="G705" s="135"/>
      <c r="H705" s="143"/>
      <c r="I705" s="143"/>
      <c r="J705" s="143"/>
    </row>
    <row r="706" spans="1:10" ht="13.5">
      <c r="A706" s="135"/>
      <c r="C706" s="135"/>
      <c r="D706" s="135"/>
      <c r="E706" s="135"/>
      <c r="F706" s="135"/>
      <c r="G706" s="135"/>
      <c r="H706" s="143"/>
      <c r="I706" s="143"/>
      <c r="J706" s="143"/>
    </row>
    <row r="707" spans="1:10" ht="13.5">
      <c r="A707" s="135"/>
      <c r="C707" s="135"/>
      <c r="D707" s="135"/>
      <c r="E707" s="135"/>
      <c r="F707" s="135"/>
      <c r="G707" s="135"/>
      <c r="H707" s="143"/>
      <c r="I707" s="143"/>
      <c r="J707" s="143"/>
    </row>
    <row r="708" spans="1:10" ht="13.5">
      <c r="A708" s="135"/>
      <c r="C708" s="135"/>
      <c r="D708" s="135"/>
      <c r="E708" s="135"/>
      <c r="F708" s="135"/>
      <c r="G708" s="135"/>
      <c r="H708" s="143"/>
      <c r="I708" s="143"/>
      <c r="J708" s="143"/>
    </row>
    <row r="709" spans="1:10" ht="13.5">
      <c r="A709" s="135"/>
      <c r="C709" s="135"/>
      <c r="D709" s="135"/>
      <c r="E709" s="135"/>
      <c r="F709" s="135"/>
      <c r="G709" s="135"/>
      <c r="H709" s="143"/>
      <c r="I709" s="143"/>
      <c r="J709" s="143"/>
    </row>
    <row r="710" spans="1:10" ht="13.5">
      <c r="A710" s="135"/>
      <c r="C710" s="135"/>
      <c r="D710" s="135"/>
      <c r="E710" s="135"/>
      <c r="F710" s="135"/>
      <c r="G710" s="135"/>
      <c r="H710" s="143"/>
      <c r="I710" s="143"/>
      <c r="J710" s="143"/>
    </row>
    <row r="711" spans="1:10" ht="13.5">
      <c r="A711" s="135"/>
      <c r="C711" s="135"/>
      <c r="D711" s="135"/>
      <c r="E711" s="135"/>
      <c r="F711" s="135"/>
      <c r="G711" s="135"/>
      <c r="H711" s="143"/>
      <c r="I711" s="143"/>
      <c r="J711" s="143"/>
    </row>
    <row r="712" spans="1:10" ht="13.5">
      <c r="A712" s="135"/>
      <c r="C712" s="135"/>
      <c r="D712" s="135"/>
      <c r="E712" s="135"/>
      <c r="F712" s="135"/>
      <c r="G712" s="135"/>
      <c r="H712" s="143"/>
      <c r="I712" s="143"/>
      <c r="J712" s="143"/>
    </row>
    <row r="713" spans="1:10" ht="13.5">
      <c r="A713" s="135"/>
      <c r="C713" s="135"/>
      <c r="D713" s="135"/>
      <c r="E713" s="135"/>
      <c r="F713" s="135"/>
      <c r="G713" s="135"/>
      <c r="H713" s="143"/>
      <c r="I713" s="143"/>
      <c r="J713" s="143"/>
    </row>
    <row r="714" spans="1:10" ht="13.5">
      <c r="A714" s="135"/>
      <c r="C714" s="135"/>
      <c r="D714" s="135"/>
      <c r="E714" s="135"/>
      <c r="F714" s="135"/>
      <c r="G714" s="135"/>
      <c r="H714" s="143"/>
      <c r="I714" s="143"/>
      <c r="J714" s="143"/>
    </row>
    <row r="715" spans="1:10" ht="13.5">
      <c r="A715" s="135"/>
      <c r="C715" s="135"/>
      <c r="D715" s="135"/>
      <c r="E715" s="135"/>
      <c r="F715" s="135"/>
      <c r="G715" s="135"/>
      <c r="H715" s="143"/>
      <c r="I715" s="143"/>
      <c r="J715" s="143"/>
    </row>
    <row r="716" spans="1:10" ht="13.5">
      <c r="A716" s="135"/>
      <c r="C716" s="135"/>
      <c r="D716" s="135"/>
      <c r="E716" s="135"/>
      <c r="F716" s="135"/>
      <c r="G716" s="135"/>
      <c r="H716" s="143"/>
      <c r="I716" s="143"/>
      <c r="J716" s="143"/>
    </row>
    <row r="717" spans="1:10" ht="13.5">
      <c r="A717" s="135"/>
      <c r="C717" s="135"/>
      <c r="D717" s="135"/>
      <c r="E717" s="135"/>
      <c r="F717" s="135"/>
      <c r="G717" s="135"/>
      <c r="H717" s="143"/>
      <c r="I717" s="143"/>
      <c r="J717" s="143"/>
    </row>
    <row r="718" spans="1:10" ht="13.5">
      <c r="A718" s="135"/>
      <c r="C718" s="135"/>
      <c r="D718" s="135"/>
      <c r="E718" s="135"/>
      <c r="F718" s="135"/>
      <c r="G718" s="135"/>
      <c r="H718" s="143"/>
      <c r="I718" s="143"/>
      <c r="J718" s="143"/>
    </row>
    <row r="719" spans="1:10" ht="13.5">
      <c r="A719" s="135"/>
      <c r="C719" s="135"/>
      <c r="D719" s="135"/>
      <c r="E719" s="135"/>
      <c r="F719" s="135"/>
      <c r="G719" s="135"/>
      <c r="H719" s="143"/>
      <c r="I719" s="143"/>
      <c r="J719" s="143"/>
    </row>
    <row r="720" spans="1:10" ht="13.5">
      <c r="A720" s="135"/>
      <c r="C720" s="135"/>
      <c r="D720" s="135"/>
      <c r="E720" s="135"/>
      <c r="F720" s="135"/>
      <c r="G720" s="135"/>
      <c r="H720" s="143"/>
      <c r="I720" s="143"/>
      <c r="J720" s="143"/>
    </row>
    <row r="721" spans="1:10" ht="13.5">
      <c r="A721" s="135"/>
      <c r="C721" s="135"/>
      <c r="D721" s="135"/>
      <c r="E721" s="135"/>
      <c r="F721" s="135"/>
      <c r="G721" s="135"/>
      <c r="H721" s="143"/>
      <c r="I721" s="143"/>
      <c r="J721" s="143"/>
    </row>
    <row r="722" spans="1:10" ht="13.5">
      <c r="A722" s="135"/>
      <c r="C722" s="135"/>
      <c r="D722" s="135"/>
      <c r="E722" s="135"/>
      <c r="F722" s="135"/>
      <c r="G722" s="135"/>
      <c r="H722" s="143"/>
      <c r="I722" s="143"/>
      <c r="J722" s="143"/>
    </row>
    <row r="723" spans="1:10" ht="13.5">
      <c r="A723" s="135"/>
      <c r="C723" s="135"/>
      <c r="D723" s="135"/>
      <c r="E723" s="135"/>
      <c r="F723" s="135"/>
      <c r="G723" s="135"/>
      <c r="H723" s="143"/>
      <c r="I723" s="143"/>
      <c r="J723" s="143"/>
    </row>
    <row r="724" spans="1:10" ht="13.5">
      <c r="A724" s="135"/>
      <c r="C724" s="135"/>
      <c r="D724" s="135"/>
      <c r="E724" s="135"/>
      <c r="F724" s="135"/>
      <c r="G724" s="135"/>
      <c r="H724" s="143"/>
      <c r="I724" s="143"/>
      <c r="J724" s="143"/>
    </row>
    <row r="725" spans="1:10" ht="13.5">
      <c r="A725" s="135"/>
      <c r="C725" s="135"/>
      <c r="D725" s="135"/>
      <c r="E725" s="135"/>
      <c r="F725" s="135"/>
      <c r="G725" s="135"/>
      <c r="H725" s="143"/>
      <c r="I725" s="143"/>
      <c r="J725" s="143"/>
    </row>
    <row r="726" spans="1:10" ht="13.5">
      <c r="A726" s="135"/>
      <c r="C726" s="135"/>
      <c r="D726" s="135"/>
      <c r="E726" s="135"/>
      <c r="F726" s="135"/>
      <c r="G726" s="135"/>
      <c r="H726" s="143"/>
      <c r="I726" s="143"/>
      <c r="J726" s="143"/>
    </row>
    <row r="727" spans="1:10" ht="13.5">
      <c r="A727" s="135"/>
      <c r="C727" s="135"/>
      <c r="D727" s="135"/>
      <c r="E727" s="135"/>
      <c r="F727" s="135"/>
      <c r="G727" s="135"/>
      <c r="H727" s="143"/>
      <c r="I727" s="143"/>
      <c r="J727" s="143"/>
    </row>
    <row r="728" spans="1:10" ht="13.5">
      <c r="A728" s="135"/>
      <c r="C728" s="135"/>
      <c r="D728" s="135"/>
      <c r="E728" s="135"/>
      <c r="F728" s="135"/>
      <c r="G728" s="135"/>
      <c r="H728" s="143"/>
      <c r="I728" s="143"/>
      <c r="J728" s="143"/>
    </row>
    <row r="729" spans="1:10" ht="13.5">
      <c r="A729" s="135"/>
      <c r="C729" s="135"/>
      <c r="D729" s="135"/>
      <c r="E729" s="135"/>
      <c r="F729" s="135"/>
      <c r="G729" s="135"/>
      <c r="H729" s="143"/>
      <c r="I729" s="143"/>
      <c r="J729" s="143"/>
    </row>
    <row r="730" spans="1:10" ht="13.5">
      <c r="A730" s="135"/>
      <c r="C730" s="135"/>
      <c r="D730" s="135"/>
      <c r="E730" s="135"/>
      <c r="F730" s="135"/>
      <c r="G730" s="135"/>
      <c r="H730" s="143"/>
      <c r="I730" s="143"/>
      <c r="J730" s="143"/>
    </row>
    <row r="731" spans="1:10" ht="13.5">
      <c r="A731" s="135"/>
      <c r="C731" s="135"/>
      <c r="D731" s="135"/>
      <c r="E731" s="135"/>
      <c r="F731" s="135"/>
      <c r="G731" s="135"/>
      <c r="H731" s="143"/>
      <c r="I731" s="143"/>
      <c r="J731" s="143"/>
    </row>
    <row r="732" spans="1:10" ht="13.5">
      <c r="A732" s="135"/>
      <c r="C732" s="135"/>
      <c r="D732" s="135"/>
      <c r="E732" s="135"/>
      <c r="F732" s="135"/>
      <c r="G732" s="135"/>
      <c r="H732" s="143"/>
      <c r="I732" s="143"/>
      <c r="J732" s="143"/>
    </row>
    <row r="733" spans="1:10" ht="13.5">
      <c r="A733" s="135"/>
      <c r="C733" s="135"/>
      <c r="D733" s="135"/>
      <c r="E733" s="135"/>
      <c r="F733" s="135"/>
      <c r="G733" s="135"/>
      <c r="H733" s="143"/>
      <c r="I733" s="143"/>
      <c r="J733" s="143"/>
    </row>
    <row r="734" spans="1:10" ht="13.5">
      <c r="A734" s="135"/>
      <c r="C734" s="135"/>
      <c r="D734" s="135"/>
      <c r="E734" s="135"/>
      <c r="F734" s="135"/>
      <c r="G734" s="135"/>
      <c r="H734" s="143"/>
      <c r="I734" s="143"/>
      <c r="J734" s="143"/>
    </row>
    <row r="735" spans="1:10" ht="13.5">
      <c r="A735" s="135"/>
      <c r="C735" s="135"/>
      <c r="D735" s="135"/>
      <c r="E735" s="135"/>
      <c r="F735" s="135"/>
      <c r="G735" s="135"/>
      <c r="H735" s="143"/>
      <c r="I735" s="143"/>
      <c r="J735" s="143"/>
    </row>
    <row r="736" spans="1:10" ht="13.5">
      <c r="A736" s="135"/>
      <c r="C736" s="135"/>
      <c r="D736" s="135"/>
      <c r="E736" s="135"/>
      <c r="F736" s="135"/>
      <c r="G736" s="135"/>
      <c r="H736" s="143"/>
      <c r="I736" s="143"/>
      <c r="J736" s="143"/>
    </row>
    <row r="737" spans="1:10" ht="13.5">
      <c r="A737" s="135"/>
      <c r="C737" s="135"/>
      <c r="D737" s="135"/>
      <c r="E737" s="135"/>
      <c r="F737" s="135"/>
      <c r="G737" s="135"/>
      <c r="H737" s="143"/>
      <c r="I737" s="143"/>
      <c r="J737" s="143"/>
    </row>
    <row r="738" spans="1:10" ht="13.5">
      <c r="A738" s="135"/>
      <c r="C738" s="135"/>
      <c r="D738" s="135"/>
      <c r="E738" s="135"/>
      <c r="F738" s="135"/>
      <c r="G738" s="135"/>
      <c r="H738" s="143"/>
      <c r="I738" s="143"/>
      <c r="J738" s="143"/>
    </row>
    <row r="739" spans="1:10" ht="13.5">
      <c r="A739" s="135"/>
      <c r="C739" s="135"/>
      <c r="D739" s="135"/>
      <c r="E739" s="135"/>
      <c r="F739" s="135"/>
      <c r="G739" s="135"/>
      <c r="H739" s="143"/>
      <c r="I739" s="143"/>
      <c r="J739" s="143"/>
    </row>
    <row r="740" spans="1:10" ht="13.5">
      <c r="A740" s="135"/>
      <c r="C740" s="135"/>
      <c r="D740" s="135"/>
      <c r="E740" s="135"/>
      <c r="F740" s="135"/>
      <c r="G740" s="135"/>
      <c r="H740" s="143"/>
      <c r="I740" s="143"/>
      <c r="J740" s="143"/>
    </row>
    <row r="741" spans="1:10" ht="13.5">
      <c r="A741" s="135"/>
      <c r="C741" s="135"/>
      <c r="D741" s="135"/>
      <c r="E741" s="135"/>
      <c r="F741" s="135"/>
      <c r="G741" s="135"/>
      <c r="H741" s="143"/>
      <c r="I741" s="143"/>
      <c r="J741" s="143"/>
    </row>
    <row r="742" spans="1:10" ht="13.5">
      <c r="A742" s="135"/>
      <c r="C742" s="135"/>
      <c r="D742" s="135"/>
      <c r="E742" s="135"/>
      <c r="F742" s="135"/>
      <c r="G742" s="135"/>
      <c r="H742" s="143"/>
      <c r="I742" s="143"/>
      <c r="J742" s="143"/>
    </row>
    <row r="743" spans="1:10" ht="13.5">
      <c r="A743" s="135"/>
      <c r="C743" s="135"/>
      <c r="D743" s="135"/>
      <c r="E743" s="135"/>
      <c r="F743" s="135"/>
      <c r="G743" s="135"/>
      <c r="H743" s="143"/>
      <c r="I743" s="143"/>
      <c r="J743" s="143"/>
    </row>
    <row r="744" spans="1:10" ht="13.5">
      <c r="A744" s="135"/>
      <c r="C744" s="135"/>
      <c r="D744" s="135"/>
      <c r="E744" s="135"/>
      <c r="F744" s="135"/>
      <c r="G744" s="135"/>
      <c r="H744" s="143"/>
      <c r="I744" s="143"/>
      <c r="J744" s="143"/>
    </row>
    <row r="745" spans="1:10" ht="13.5">
      <c r="A745" s="135"/>
      <c r="C745" s="135"/>
      <c r="D745" s="135"/>
      <c r="E745" s="135"/>
      <c r="F745" s="135"/>
      <c r="G745" s="135"/>
      <c r="H745" s="143"/>
      <c r="I745" s="143"/>
      <c r="J745" s="143"/>
    </row>
    <row r="746" spans="1:10" ht="13.5">
      <c r="A746" s="135"/>
      <c r="C746" s="135"/>
      <c r="D746" s="135"/>
      <c r="E746" s="135"/>
      <c r="F746" s="135"/>
      <c r="G746" s="135"/>
      <c r="H746" s="143"/>
      <c r="I746" s="143"/>
      <c r="J746" s="143"/>
    </row>
    <row r="747" spans="1:10" ht="13.5">
      <c r="A747" s="135"/>
      <c r="C747" s="135"/>
      <c r="D747" s="135"/>
      <c r="E747" s="135"/>
      <c r="F747" s="135"/>
      <c r="G747" s="135"/>
      <c r="H747" s="143"/>
      <c r="I747" s="143"/>
      <c r="J747" s="143"/>
    </row>
    <row r="748" spans="1:10" ht="13.5">
      <c r="A748" s="135"/>
      <c r="C748" s="135"/>
      <c r="D748" s="135"/>
      <c r="E748" s="135"/>
      <c r="F748" s="135"/>
      <c r="G748" s="135"/>
      <c r="H748" s="143"/>
      <c r="I748" s="143"/>
      <c r="J748" s="143"/>
    </row>
    <row r="749" spans="1:10" ht="13.5">
      <c r="A749" s="135"/>
      <c r="C749" s="135"/>
      <c r="D749" s="135"/>
      <c r="E749" s="135"/>
      <c r="F749" s="135"/>
      <c r="G749" s="135"/>
      <c r="H749" s="143"/>
      <c r="I749" s="143"/>
      <c r="J749" s="143"/>
    </row>
    <row r="750" spans="1:10" ht="13.5">
      <c r="A750" s="135"/>
      <c r="C750" s="135"/>
      <c r="D750" s="135"/>
      <c r="E750" s="135"/>
      <c r="F750" s="135"/>
      <c r="G750" s="135"/>
      <c r="H750" s="143"/>
      <c r="I750" s="143"/>
      <c r="J750" s="143"/>
    </row>
    <row r="751" spans="1:10" ht="13.5">
      <c r="A751" s="135"/>
      <c r="C751" s="135"/>
      <c r="D751" s="135"/>
      <c r="E751" s="135"/>
      <c r="F751" s="135"/>
      <c r="G751" s="135"/>
      <c r="H751" s="143"/>
      <c r="I751" s="143"/>
      <c r="J751" s="143"/>
    </row>
    <row r="752" spans="1:10" ht="13.5">
      <c r="A752" s="135"/>
      <c r="C752" s="135"/>
      <c r="D752" s="135"/>
      <c r="E752" s="135"/>
      <c r="F752" s="135"/>
      <c r="G752" s="135"/>
      <c r="H752" s="143"/>
      <c r="I752" s="143"/>
      <c r="J752" s="143"/>
    </row>
    <row r="753" spans="1:10" ht="13.5">
      <c r="A753" s="135"/>
      <c r="C753" s="135"/>
      <c r="D753" s="135"/>
      <c r="E753" s="135"/>
      <c r="F753" s="135"/>
      <c r="G753" s="135"/>
      <c r="H753" s="143"/>
      <c r="I753" s="143"/>
      <c r="J753" s="143"/>
    </row>
    <row r="754" spans="1:10" ht="13.5">
      <c r="A754" s="135"/>
      <c r="C754" s="135"/>
      <c r="D754" s="135"/>
      <c r="E754" s="135"/>
      <c r="F754" s="135"/>
      <c r="G754" s="135"/>
      <c r="H754" s="143"/>
      <c r="I754" s="143"/>
      <c r="J754" s="143"/>
    </row>
    <row r="755" spans="1:10" ht="13.5">
      <c r="A755" s="135"/>
      <c r="C755" s="135"/>
      <c r="D755" s="135"/>
      <c r="E755" s="135"/>
      <c r="F755" s="135"/>
      <c r="G755" s="135"/>
      <c r="H755" s="143"/>
      <c r="I755" s="143"/>
      <c r="J755" s="143"/>
    </row>
    <row r="756" spans="1:10" ht="13.5">
      <c r="A756" s="135"/>
      <c r="C756" s="135"/>
      <c r="D756" s="135"/>
      <c r="E756" s="135"/>
      <c r="F756" s="135"/>
      <c r="G756" s="135"/>
      <c r="H756" s="143"/>
      <c r="I756" s="143"/>
      <c r="J756" s="143"/>
    </row>
    <row r="757" spans="1:10" ht="13.5">
      <c r="A757" s="135"/>
      <c r="C757" s="135"/>
      <c r="D757" s="135"/>
      <c r="E757" s="135"/>
      <c r="F757" s="135"/>
      <c r="G757" s="135"/>
      <c r="H757" s="143"/>
      <c r="I757" s="143"/>
      <c r="J757" s="143"/>
    </row>
    <row r="758" spans="1:10" ht="13.5">
      <c r="A758" s="135"/>
      <c r="C758" s="135"/>
      <c r="D758" s="135"/>
      <c r="E758" s="135"/>
      <c r="F758" s="135"/>
      <c r="G758" s="135"/>
      <c r="H758" s="143"/>
      <c r="I758" s="143"/>
      <c r="J758" s="143"/>
    </row>
    <row r="759" spans="1:10" ht="13.5">
      <c r="A759" s="135"/>
      <c r="C759" s="135"/>
      <c r="D759" s="135"/>
      <c r="E759" s="135"/>
      <c r="F759" s="135"/>
      <c r="G759" s="135"/>
      <c r="H759" s="143"/>
      <c r="I759" s="143"/>
      <c r="J759" s="143"/>
    </row>
    <row r="760" spans="1:10" ht="13.5">
      <c r="A760" s="135"/>
      <c r="C760" s="135"/>
      <c r="D760" s="135"/>
      <c r="E760" s="135"/>
      <c r="F760" s="135"/>
      <c r="G760" s="135"/>
      <c r="H760" s="143"/>
      <c r="I760" s="143"/>
      <c r="J760" s="143"/>
    </row>
    <row r="761" spans="1:10" ht="13.5">
      <c r="A761" s="135"/>
      <c r="C761" s="135"/>
      <c r="D761" s="135"/>
      <c r="E761" s="135"/>
      <c r="F761" s="135"/>
      <c r="G761" s="135"/>
      <c r="H761" s="143"/>
      <c r="I761" s="143"/>
      <c r="J761" s="143"/>
    </row>
    <row r="762" spans="1:10" ht="13.5">
      <c r="A762" s="135"/>
      <c r="C762" s="135"/>
      <c r="D762" s="135"/>
      <c r="E762" s="135"/>
      <c r="F762" s="135"/>
      <c r="G762" s="135"/>
      <c r="H762" s="143"/>
      <c r="I762" s="143"/>
      <c r="J762" s="143"/>
    </row>
    <row r="763" spans="1:10" ht="13.5">
      <c r="A763" s="135"/>
      <c r="C763" s="135"/>
      <c r="D763" s="135"/>
      <c r="E763" s="135"/>
      <c r="F763" s="135"/>
      <c r="G763" s="135"/>
      <c r="H763" s="143"/>
      <c r="I763" s="143"/>
      <c r="J763" s="143"/>
    </row>
    <row r="764" spans="1:10" ht="13.5">
      <c r="A764" s="135"/>
      <c r="C764" s="135"/>
      <c r="D764" s="135"/>
      <c r="E764" s="135"/>
      <c r="F764" s="135"/>
      <c r="G764" s="135"/>
      <c r="H764" s="143"/>
      <c r="I764" s="143"/>
      <c r="J764" s="143"/>
    </row>
    <row r="765" spans="1:10" ht="13.5">
      <c r="A765" s="135"/>
      <c r="C765" s="135"/>
      <c r="D765" s="135"/>
      <c r="E765" s="135"/>
      <c r="F765" s="135"/>
      <c r="G765" s="135"/>
      <c r="H765" s="143"/>
      <c r="I765" s="143"/>
      <c r="J765" s="143"/>
    </row>
    <row r="766" spans="1:10" ht="13.5">
      <c r="A766" s="135"/>
      <c r="C766" s="135"/>
      <c r="D766" s="135"/>
      <c r="E766" s="135"/>
      <c r="F766" s="135"/>
      <c r="G766" s="135"/>
      <c r="H766" s="143"/>
      <c r="I766" s="143"/>
      <c r="J766" s="143"/>
    </row>
    <row r="767" spans="1:10" ht="13.5">
      <c r="A767" s="135"/>
      <c r="C767" s="135"/>
      <c r="D767" s="135"/>
      <c r="E767" s="135"/>
      <c r="F767" s="135"/>
      <c r="G767" s="135"/>
      <c r="H767" s="143"/>
      <c r="I767" s="143"/>
      <c r="J767" s="143"/>
    </row>
    <row r="768" spans="1:10" ht="13.5">
      <c r="A768" s="135"/>
      <c r="C768" s="135"/>
      <c r="D768" s="135"/>
      <c r="E768" s="135"/>
      <c r="F768" s="135"/>
      <c r="G768" s="135"/>
      <c r="H768" s="143"/>
      <c r="I768" s="143"/>
      <c r="J768" s="143"/>
    </row>
    <row r="769" spans="1:10" ht="13.5">
      <c r="A769" s="135"/>
      <c r="C769" s="135"/>
      <c r="D769" s="135"/>
      <c r="E769" s="135"/>
      <c r="F769" s="135"/>
      <c r="G769" s="135"/>
      <c r="H769" s="143"/>
      <c r="I769" s="143"/>
      <c r="J769" s="143"/>
    </row>
    <row r="770" spans="1:10" ht="13.5">
      <c r="A770" s="135"/>
      <c r="C770" s="135"/>
      <c r="D770" s="135"/>
      <c r="E770" s="135"/>
      <c r="F770" s="135"/>
      <c r="G770" s="135"/>
      <c r="H770" s="143"/>
      <c r="I770" s="143"/>
      <c r="J770" s="143"/>
    </row>
    <row r="771" spans="1:10" ht="13.5">
      <c r="A771" s="135"/>
      <c r="C771" s="135"/>
      <c r="D771" s="135"/>
      <c r="E771" s="135"/>
      <c r="F771" s="135"/>
      <c r="G771" s="135"/>
      <c r="H771" s="143"/>
      <c r="I771" s="143"/>
      <c r="J771" s="143"/>
    </row>
    <row r="772" spans="1:10" ht="13.5">
      <c r="A772" s="135"/>
      <c r="C772" s="135"/>
      <c r="D772" s="135"/>
      <c r="E772" s="135"/>
      <c r="F772" s="135"/>
      <c r="G772" s="135"/>
      <c r="H772" s="143"/>
      <c r="I772" s="143"/>
      <c r="J772" s="143"/>
    </row>
    <row r="773" spans="1:10" ht="13.5">
      <c r="A773" s="135"/>
      <c r="C773" s="135"/>
      <c r="D773" s="135"/>
      <c r="E773" s="135"/>
      <c r="F773" s="135"/>
      <c r="G773" s="135"/>
      <c r="H773" s="143"/>
      <c r="I773" s="143"/>
      <c r="J773" s="143"/>
    </row>
    <row r="774" spans="1:10" ht="13.5">
      <c r="A774" s="135"/>
      <c r="C774" s="135"/>
      <c r="D774" s="135"/>
      <c r="E774" s="135"/>
      <c r="F774" s="135"/>
      <c r="G774" s="135"/>
      <c r="H774" s="143"/>
      <c r="I774" s="143"/>
      <c r="J774" s="143"/>
    </row>
    <row r="775" spans="1:10" ht="13.5">
      <c r="A775" s="135"/>
      <c r="C775" s="135"/>
      <c r="D775" s="135"/>
      <c r="E775" s="135"/>
      <c r="F775" s="135"/>
      <c r="G775" s="135"/>
      <c r="H775" s="143"/>
      <c r="I775" s="143"/>
      <c r="J775" s="143"/>
    </row>
    <row r="776" spans="1:10" ht="13.5">
      <c r="A776" s="135"/>
      <c r="C776" s="135"/>
      <c r="D776" s="135"/>
      <c r="E776" s="135"/>
      <c r="F776" s="135"/>
      <c r="G776" s="135"/>
      <c r="H776" s="143"/>
      <c r="I776" s="143"/>
      <c r="J776" s="143"/>
    </row>
    <row r="777" spans="1:10" ht="13.5">
      <c r="A777" s="135"/>
      <c r="C777" s="135"/>
      <c r="D777" s="135"/>
      <c r="E777" s="135"/>
      <c r="F777" s="135"/>
      <c r="G777" s="135"/>
      <c r="H777" s="143"/>
      <c r="I777" s="143"/>
      <c r="J777" s="143"/>
    </row>
    <row r="778" spans="1:10" ht="13.5">
      <c r="A778" s="135"/>
      <c r="C778" s="135"/>
      <c r="D778" s="135"/>
      <c r="E778" s="135"/>
      <c r="F778" s="135"/>
      <c r="G778" s="135"/>
      <c r="H778" s="143"/>
      <c r="I778" s="143"/>
      <c r="J778" s="143"/>
    </row>
    <row r="779" spans="1:10" ht="13.5">
      <c r="A779" s="135"/>
      <c r="C779" s="135"/>
      <c r="D779" s="135"/>
      <c r="E779" s="135"/>
      <c r="F779" s="135"/>
      <c r="G779" s="135"/>
      <c r="H779" s="143"/>
      <c r="I779" s="143"/>
      <c r="J779" s="143"/>
    </row>
    <row r="780" spans="1:10" ht="13.5">
      <c r="A780" s="135"/>
      <c r="C780" s="135"/>
      <c r="D780" s="135"/>
      <c r="E780" s="135"/>
      <c r="F780" s="135"/>
      <c r="G780" s="135"/>
      <c r="H780" s="143"/>
      <c r="I780" s="143"/>
      <c r="J780" s="143"/>
    </row>
    <row r="781" spans="1:10" ht="13.5">
      <c r="A781" s="135"/>
      <c r="C781" s="135"/>
      <c r="D781" s="135"/>
      <c r="E781" s="135"/>
      <c r="F781" s="135"/>
      <c r="G781" s="135"/>
      <c r="H781" s="143"/>
      <c r="I781" s="143"/>
      <c r="J781" s="143"/>
    </row>
    <row r="782" spans="1:10" ht="13.5">
      <c r="A782" s="135"/>
      <c r="C782" s="135"/>
      <c r="D782" s="135"/>
      <c r="E782" s="135"/>
      <c r="F782" s="135"/>
      <c r="G782" s="135"/>
      <c r="H782" s="143"/>
      <c r="I782" s="143"/>
      <c r="J782" s="143"/>
    </row>
    <row r="783" spans="1:10" ht="13.5">
      <c r="A783" s="135"/>
      <c r="C783" s="135"/>
      <c r="D783" s="135"/>
      <c r="E783" s="135"/>
      <c r="F783" s="135"/>
      <c r="G783" s="135"/>
      <c r="H783" s="143"/>
      <c r="I783" s="143"/>
      <c r="J783" s="143"/>
    </row>
    <row r="784" spans="1:10" ht="13.5">
      <c r="A784" s="135"/>
      <c r="C784" s="135"/>
      <c r="D784" s="135"/>
      <c r="E784" s="135"/>
      <c r="F784" s="135"/>
      <c r="G784" s="135"/>
      <c r="H784" s="143"/>
      <c r="I784" s="143"/>
      <c r="J784" s="143"/>
    </row>
    <row r="785" spans="1:10" ht="13.5">
      <c r="A785" s="135"/>
      <c r="C785" s="135"/>
      <c r="D785" s="135"/>
      <c r="E785" s="135"/>
      <c r="F785" s="135"/>
      <c r="G785" s="135"/>
      <c r="H785" s="143"/>
      <c r="I785" s="143"/>
      <c r="J785" s="143"/>
    </row>
    <row r="786" spans="1:10" ht="13.5">
      <c r="A786" s="135"/>
      <c r="C786" s="135"/>
      <c r="D786" s="135"/>
      <c r="E786" s="135"/>
      <c r="F786" s="135"/>
      <c r="G786" s="135"/>
      <c r="H786" s="143"/>
      <c r="I786" s="143"/>
      <c r="J786" s="143"/>
    </row>
    <row r="787" spans="1:10" ht="13.5">
      <c r="A787" s="135"/>
      <c r="C787" s="135"/>
      <c r="D787" s="135"/>
      <c r="E787" s="135"/>
      <c r="F787" s="135"/>
      <c r="G787" s="135"/>
      <c r="H787" s="143"/>
      <c r="I787" s="143"/>
      <c r="J787" s="143"/>
    </row>
    <row r="788" spans="1:10" ht="13.5">
      <c r="A788" s="135"/>
      <c r="C788" s="135"/>
      <c r="D788" s="135"/>
      <c r="E788" s="135"/>
      <c r="F788" s="135"/>
      <c r="G788" s="135"/>
      <c r="H788" s="143"/>
      <c r="I788" s="143"/>
      <c r="J788" s="143"/>
    </row>
    <row r="789" spans="1:10" ht="13.5">
      <c r="A789" s="135"/>
      <c r="C789" s="135"/>
      <c r="D789" s="135"/>
      <c r="E789" s="135"/>
      <c r="F789" s="135"/>
      <c r="G789" s="135"/>
      <c r="H789" s="143"/>
      <c r="I789" s="143"/>
      <c r="J789" s="143"/>
    </row>
    <row r="790" spans="1:10" ht="13.5">
      <c r="A790" s="135"/>
      <c r="C790" s="135"/>
      <c r="D790" s="135"/>
      <c r="E790" s="135"/>
      <c r="F790" s="135"/>
      <c r="G790" s="135"/>
      <c r="H790" s="143"/>
      <c r="I790" s="143"/>
      <c r="J790" s="143"/>
    </row>
    <row r="791" spans="1:10" ht="13.5">
      <c r="A791" s="135"/>
      <c r="C791" s="135"/>
      <c r="D791" s="135"/>
      <c r="E791" s="135"/>
      <c r="F791" s="135"/>
      <c r="G791" s="135"/>
      <c r="H791" s="143"/>
      <c r="I791" s="143"/>
      <c r="J791" s="143"/>
    </row>
    <row r="792" spans="1:10" ht="13.5">
      <c r="A792" s="135"/>
      <c r="C792" s="135"/>
      <c r="D792" s="135"/>
      <c r="E792" s="135"/>
      <c r="F792" s="135"/>
      <c r="G792" s="135"/>
      <c r="H792" s="143"/>
      <c r="I792" s="143"/>
      <c r="J792" s="143"/>
    </row>
    <row r="793" spans="1:10" ht="13.5">
      <c r="A793" s="135"/>
      <c r="C793" s="135"/>
      <c r="D793" s="135"/>
      <c r="E793" s="135"/>
      <c r="F793" s="135"/>
      <c r="G793" s="135"/>
      <c r="H793" s="143"/>
      <c r="I793" s="143"/>
      <c r="J793" s="143"/>
    </row>
    <row r="794" spans="1:10" ht="13.5">
      <c r="A794" s="135"/>
      <c r="C794" s="135"/>
      <c r="D794" s="135"/>
      <c r="E794" s="135"/>
      <c r="F794" s="135"/>
      <c r="G794" s="135"/>
      <c r="H794" s="143"/>
      <c r="I794" s="143"/>
      <c r="J794" s="143"/>
    </row>
    <row r="795" spans="1:10" ht="13.5">
      <c r="A795" s="135"/>
      <c r="C795" s="135"/>
      <c r="D795" s="135"/>
      <c r="E795" s="135"/>
      <c r="F795" s="135"/>
      <c r="G795" s="135"/>
      <c r="H795" s="143"/>
      <c r="I795" s="143"/>
      <c r="J795" s="143"/>
    </row>
    <row r="796" spans="1:10" ht="13.5">
      <c r="A796" s="135"/>
      <c r="C796" s="135"/>
      <c r="D796" s="135"/>
      <c r="E796" s="135"/>
      <c r="F796" s="135"/>
      <c r="G796" s="135"/>
      <c r="H796" s="143"/>
      <c r="I796" s="143"/>
      <c r="J796" s="143"/>
    </row>
    <row r="797" spans="1:10" ht="13.5">
      <c r="A797" s="135"/>
      <c r="C797" s="135"/>
      <c r="D797" s="135"/>
      <c r="E797" s="135"/>
      <c r="F797" s="135"/>
      <c r="G797" s="135"/>
      <c r="H797" s="143"/>
      <c r="I797" s="143"/>
      <c r="J797" s="143"/>
    </row>
    <row r="798" spans="1:10" ht="13.5">
      <c r="A798" s="135"/>
      <c r="C798" s="135"/>
      <c r="D798" s="135"/>
      <c r="E798" s="135"/>
      <c r="F798" s="135"/>
      <c r="G798" s="135"/>
      <c r="H798" s="143"/>
      <c r="I798" s="143"/>
      <c r="J798" s="143"/>
    </row>
    <row r="799" spans="1:10" ht="13.5">
      <c r="A799" s="135"/>
      <c r="C799" s="135"/>
      <c r="D799" s="135"/>
      <c r="E799" s="135"/>
      <c r="F799" s="135"/>
      <c r="G799" s="135"/>
      <c r="H799" s="143"/>
      <c r="I799" s="143"/>
      <c r="J799" s="143"/>
    </row>
    <row r="800" spans="1:10" ht="13.5">
      <c r="A800" s="135"/>
      <c r="C800" s="135"/>
      <c r="D800" s="135"/>
      <c r="E800" s="135"/>
      <c r="F800" s="135"/>
      <c r="G800" s="135"/>
      <c r="H800" s="143"/>
      <c r="I800" s="143"/>
      <c r="J800" s="143"/>
    </row>
    <row r="801" spans="1:10" ht="13.5">
      <c r="A801" s="135"/>
      <c r="C801" s="135"/>
      <c r="D801" s="135"/>
      <c r="E801" s="135"/>
      <c r="F801" s="135"/>
      <c r="G801" s="135"/>
      <c r="H801" s="143"/>
      <c r="I801" s="143"/>
      <c r="J801" s="143"/>
    </row>
    <row r="802" spans="1:10" ht="13.5">
      <c r="A802" s="135"/>
      <c r="C802" s="135"/>
      <c r="D802" s="135"/>
      <c r="E802" s="135"/>
      <c r="F802" s="135"/>
      <c r="G802" s="135"/>
      <c r="H802" s="143"/>
      <c r="I802" s="143"/>
      <c r="J802" s="143"/>
    </row>
    <row r="803" spans="1:10" ht="13.5">
      <c r="A803" s="135"/>
      <c r="C803" s="135"/>
      <c r="D803" s="135"/>
      <c r="E803" s="135"/>
      <c r="F803" s="135"/>
      <c r="G803" s="135"/>
      <c r="H803" s="143"/>
      <c r="I803" s="143"/>
      <c r="J803" s="143"/>
    </row>
    <row r="804" spans="1:10" ht="13.5">
      <c r="A804" s="135"/>
      <c r="C804" s="135"/>
      <c r="D804" s="135"/>
      <c r="E804" s="135"/>
      <c r="F804" s="135"/>
      <c r="G804" s="135"/>
      <c r="H804" s="143"/>
      <c r="I804" s="143"/>
      <c r="J804" s="143"/>
    </row>
    <row r="805" spans="1:10" ht="13.5">
      <c r="A805" s="135"/>
      <c r="C805" s="135"/>
      <c r="D805" s="135"/>
      <c r="E805" s="135"/>
      <c r="F805" s="135"/>
      <c r="G805" s="135"/>
      <c r="H805" s="143"/>
      <c r="I805" s="143"/>
      <c r="J805" s="143"/>
    </row>
    <row r="806" spans="1:10" ht="13.5">
      <c r="A806" s="135"/>
      <c r="C806" s="135"/>
      <c r="D806" s="135"/>
      <c r="E806" s="135"/>
      <c r="F806" s="135"/>
      <c r="G806" s="135"/>
      <c r="H806" s="143"/>
      <c r="I806" s="143"/>
      <c r="J806" s="143"/>
    </row>
    <row r="807" spans="1:10" ht="13.5">
      <c r="A807" s="135"/>
      <c r="C807" s="135"/>
      <c r="D807" s="135"/>
      <c r="E807" s="135"/>
      <c r="F807" s="135"/>
      <c r="G807" s="135"/>
      <c r="H807" s="143"/>
      <c r="I807" s="143"/>
      <c r="J807" s="143"/>
    </row>
    <row r="808" spans="1:10" ht="13.5">
      <c r="A808" s="135"/>
      <c r="C808" s="135"/>
      <c r="D808" s="135"/>
      <c r="E808" s="135"/>
      <c r="F808" s="135"/>
      <c r="G808" s="135"/>
      <c r="H808" s="143"/>
      <c r="I808" s="143"/>
      <c r="J808" s="143"/>
    </row>
    <row r="809" spans="1:10" ht="13.5">
      <c r="A809" s="135"/>
      <c r="C809" s="135"/>
      <c r="D809" s="135"/>
      <c r="E809" s="135"/>
      <c r="F809" s="135"/>
      <c r="G809" s="135"/>
      <c r="H809" s="143"/>
      <c r="I809" s="143"/>
      <c r="J809" s="143"/>
    </row>
    <row r="810" spans="1:10" ht="13.5">
      <c r="A810" s="135"/>
      <c r="C810" s="135"/>
      <c r="D810" s="135"/>
      <c r="E810" s="135"/>
      <c r="F810" s="135"/>
      <c r="G810" s="135"/>
      <c r="H810" s="143"/>
      <c r="I810" s="143"/>
      <c r="J810" s="143"/>
    </row>
    <row r="811" spans="1:10" ht="13.5">
      <c r="A811" s="135"/>
      <c r="C811" s="135"/>
      <c r="D811" s="135"/>
      <c r="E811" s="135"/>
      <c r="F811" s="135"/>
      <c r="G811" s="135"/>
      <c r="H811" s="143"/>
      <c r="I811" s="143"/>
      <c r="J811" s="143"/>
    </row>
    <row r="812" spans="1:10" ht="13.5">
      <c r="A812" s="135"/>
      <c r="C812" s="135"/>
      <c r="D812" s="135"/>
      <c r="E812" s="135"/>
      <c r="F812" s="135"/>
      <c r="G812" s="135"/>
      <c r="H812" s="143"/>
      <c r="I812" s="143"/>
      <c r="J812" s="143"/>
    </row>
    <row r="813" spans="1:10" ht="13.5">
      <c r="A813" s="135"/>
      <c r="C813" s="135"/>
      <c r="D813" s="135"/>
      <c r="E813" s="135"/>
      <c r="F813" s="135"/>
      <c r="G813" s="135"/>
      <c r="H813" s="143"/>
      <c r="I813" s="143"/>
      <c r="J813" s="143"/>
    </row>
    <row r="814" spans="1:10" ht="13.5">
      <c r="A814" s="135"/>
      <c r="C814" s="135"/>
      <c r="D814" s="135"/>
      <c r="E814" s="135"/>
      <c r="F814" s="135"/>
      <c r="G814" s="135"/>
      <c r="H814" s="143"/>
      <c r="I814" s="143"/>
      <c r="J814" s="143"/>
    </row>
    <row r="815" spans="1:10" ht="13.5">
      <c r="A815" s="135"/>
      <c r="C815" s="135"/>
      <c r="D815" s="135"/>
      <c r="E815" s="135"/>
      <c r="F815" s="135"/>
      <c r="G815" s="135"/>
      <c r="H815" s="143"/>
      <c r="I815" s="143"/>
      <c r="J815" s="143"/>
    </row>
    <row r="816" spans="1:10" ht="13.5">
      <c r="A816" s="135"/>
      <c r="C816" s="135"/>
      <c r="D816" s="135"/>
      <c r="E816" s="135"/>
      <c r="F816" s="135"/>
      <c r="G816" s="135"/>
      <c r="H816" s="143"/>
      <c r="I816" s="143"/>
      <c r="J816" s="143"/>
    </row>
    <row r="817" spans="1:10" ht="13.5">
      <c r="A817" s="135"/>
      <c r="C817" s="135"/>
      <c r="D817" s="135"/>
      <c r="E817" s="135"/>
      <c r="F817" s="135"/>
      <c r="G817" s="135"/>
      <c r="H817" s="143"/>
      <c r="I817" s="143"/>
      <c r="J817" s="143"/>
    </row>
    <row r="818" spans="1:10" ht="13.5">
      <c r="A818" s="135"/>
      <c r="C818" s="135"/>
      <c r="D818" s="135"/>
      <c r="E818" s="135"/>
      <c r="F818" s="135"/>
      <c r="G818" s="135"/>
      <c r="H818" s="143"/>
      <c r="I818" s="143"/>
      <c r="J818" s="143"/>
    </row>
    <row r="819" spans="1:10" ht="13.5">
      <c r="A819" s="135"/>
      <c r="C819" s="135"/>
      <c r="D819" s="135"/>
      <c r="E819" s="135"/>
      <c r="F819" s="135"/>
      <c r="G819" s="135"/>
      <c r="H819" s="143"/>
      <c r="I819" s="143"/>
      <c r="J819" s="143"/>
    </row>
    <row r="820" spans="1:10" ht="13.5">
      <c r="A820" s="135"/>
      <c r="C820" s="135"/>
      <c r="D820" s="135"/>
      <c r="E820" s="135"/>
      <c r="F820" s="135"/>
      <c r="G820" s="135"/>
      <c r="H820" s="143"/>
      <c r="I820" s="143"/>
      <c r="J820" s="143"/>
    </row>
    <row r="821" spans="1:10" ht="13.5">
      <c r="A821" s="135"/>
      <c r="C821" s="135"/>
      <c r="D821" s="135"/>
      <c r="E821" s="135"/>
      <c r="F821" s="135"/>
      <c r="G821" s="135"/>
      <c r="H821" s="143"/>
      <c r="I821" s="143"/>
      <c r="J821" s="143"/>
    </row>
    <row r="822" spans="1:10" ht="13.5">
      <c r="A822" s="135"/>
      <c r="C822" s="135"/>
      <c r="D822" s="135"/>
      <c r="E822" s="135"/>
      <c r="F822" s="135"/>
      <c r="G822" s="135"/>
      <c r="H822" s="143"/>
      <c r="I822" s="143"/>
      <c r="J822" s="143"/>
    </row>
    <row r="823" spans="1:10" ht="13.5">
      <c r="A823" s="135"/>
      <c r="C823" s="135"/>
      <c r="D823" s="135"/>
      <c r="E823" s="135"/>
      <c r="F823" s="135"/>
      <c r="G823" s="135"/>
      <c r="H823" s="143"/>
      <c r="I823" s="143"/>
      <c r="J823" s="143"/>
    </row>
    <row r="824" spans="1:10" ht="13.5">
      <c r="A824" s="135"/>
      <c r="C824" s="135"/>
      <c r="D824" s="135"/>
      <c r="E824" s="135"/>
      <c r="F824" s="135"/>
      <c r="G824" s="135"/>
      <c r="H824" s="143"/>
      <c r="I824" s="143"/>
      <c r="J824" s="143"/>
    </row>
    <row r="825" spans="1:10" ht="13.5">
      <c r="A825" s="135"/>
      <c r="C825" s="135"/>
      <c r="D825" s="135"/>
      <c r="E825" s="135"/>
      <c r="F825" s="135"/>
      <c r="G825" s="135"/>
      <c r="H825" s="143"/>
      <c r="I825" s="143"/>
      <c r="J825" s="143"/>
    </row>
    <row r="826" spans="1:10" ht="13.5">
      <c r="A826" s="135"/>
      <c r="C826" s="135"/>
      <c r="D826" s="135"/>
      <c r="E826" s="135"/>
      <c r="F826" s="135"/>
      <c r="G826" s="135"/>
      <c r="H826" s="143"/>
      <c r="I826" s="143"/>
      <c r="J826" s="143"/>
    </row>
    <row r="827" spans="1:10" ht="13.5">
      <c r="A827" s="135"/>
      <c r="C827" s="135"/>
      <c r="D827" s="135"/>
      <c r="E827" s="135"/>
      <c r="F827" s="135"/>
      <c r="G827" s="135"/>
      <c r="H827" s="143"/>
      <c r="I827" s="143"/>
      <c r="J827" s="143"/>
    </row>
    <row r="828" spans="1:10" ht="13.5">
      <c r="A828" s="135"/>
      <c r="C828" s="135"/>
      <c r="D828" s="135"/>
      <c r="E828" s="135"/>
      <c r="F828" s="135"/>
      <c r="G828" s="135"/>
      <c r="H828" s="143"/>
      <c r="I828" s="143"/>
      <c r="J828" s="143"/>
    </row>
    <row r="829" spans="1:10" ht="13.5">
      <c r="A829" s="135"/>
      <c r="C829" s="135"/>
      <c r="D829" s="135"/>
      <c r="E829" s="135"/>
      <c r="F829" s="135"/>
      <c r="G829" s="135"/>
      <c r="H829" s="143"/>
      <c r="I829" s="143"/>
      <c r="J829" s="143"/>
    </row>
    <row r="830" spans="1:10" ht="13.5">
      <c r="A830" s="135"/>
      <c r="C830" s="135"/>
      <c r="D830" s="135"/>
      <c r="E830" s="135"/>
      <c r="F830" s="135"/>
      <c r="G830" s="135"/>
      <c r="H830" s="143"/>
      <c r="I830" s="143"/>
      <c r="J830" s="143"/>
    </row>
    <row r="831" spans="1:10" ht="13.5">
      <c r="A831" s="135"/>
      <c r="C831" s="135"/>
      <c r="D831" s="135"/>
      <c r="E831" s="135"/>
      <c r="F831" s="135"/>
      <c r="G831" s="135"/>
      <c r="H831" s="143"/>
      <c r="I831" s="143"/>
      <c r="J831" s="143"/>
    </row>
    <row r="832" spans="1:10" ht="13.5">
      <c r="A832" s="135"/>
      <c r="C832" s="135"/>
      <c r="D832" s="135"/>
      <c r="E832" s="135"/>
      <c r="F832" s="135"/>
      <c r="G832" s="135"/>
      <c r="H832" s="143"/>
      <c r="I832" s="143"/>
      <c r="J832" s="143"/>
    </row>
    <row r="833" spans="1:10" ht="13.5">
      <c r="A833" s="135"/>
      <c r="C833" s="135"/>
      <c r="D833" s="135"/>
      <c r="E833" s="135"/>
      <c r="F833" s="135"/>
      <c r="G833" s="135"/>
      <c r="H833" s="143"/>
      <c r="I833" s="143"/>
      <c r="J833" s="143"/>
    </row>
    <row r="834" spans="1:10" ht="13.5">
      <c r="A834" s="135"/>
      <c r="C834" s="135"/>
      <c r="D834" s="135"/>
      <c r="E834" s="135"/>
      <c r="F834" s="135"/>
      <c r="G834" s="135"/>
      <c r="H834" s="143"/>
      <c r="I834" s="143"/>
      <c r="J834" s="143"/>
    </row>
    <row r="835" spans="1:10" ht="13.5">
      <c r="A835" s="135"/>
      <c r="C835" s="135"/>
      <c r="D835" s="135"/>
      <c r="E835" s="135"/>
      <c r="F835" s="135"/>
      <c r="G835" s="135"/>
      <c r="H835" s="143"/>
      <c r="I835" s="143"/>
      <c r="J835" s="143"/>
    </row>
    <row r="836" spans="1:10" ht="13.5">
      <c r="A836" s="135"/>
      <c r="C836" s="135"/>
      <c r="D836" s="135"/>
      <c r="E836" s="135"/>
      <c r="F836" s="135"/>
      <c r="G836" s="135"/>
      <c r="H836" s="143"/>
      <c r="I836" s="143"/>
      <c r="J836" s="143"/>
    </row>
    <row r="837" spans="1:10" ht="13.5">
      <c r="A837" s="135"/>
      <c r="C837" s="135"/>
      <c r="D837" s="135"/>
      <c r="E837" s="135"/>
      <c r="F837" s="135"/>
      <c r="G837" s="135"/>
      <c r="H837" s="143"/>
      <c r="I837" s="143"/>
      <c r="J837" s="143"/>
    </row>
    <row r="838" spans="1:10" ht="13.5">
      <c r="A838" s="135"/>
      <c r="C838" s="135"/>
      <c r="D838" s="135"/>
      <c r="E838" s="135"/>
      <c r="F838" s="135"/>
      <c r="G838" s="135"/>
      <c r="H838" s="143"/>
      <c r="I838" s="143"/>
      <c r="J838" s="143"/>
    </row>
    <row r="839" spans="1:10" ht="13.5">
      <c r="A839" s="135"/>
      <c r="C839" s="135"/>
      <c r="D839" s="135"/>
      <c r="E839" s="135"/>
      <c r="F839" s="135"/>
      <c r="G839" s="135"/>
      <c r="H839" s="143"/>
      <c r="I839" s="143"/>
      <c r="J839" s="143"/>
    </row>
    <row r="840" spans="1:10" ht="13.5">
      <c r="A840" s="135"/>
      <c r="C840" s="135"/>
      <c r="D840" s="135"/>
      <c r="E840" s="135"/>
      <c r="F840" s="135"/>
      <c r="G840" s="135"/>
      <c r="H840" s="143"/>
      <c r="I840" s="143"/>
      <c r="J840" s="143"/>
    </row>
    <row r="841" spans="1:10" ht="13.5">
      <c r="A841" s="135"/>
      <c r="C841" s="135"/>
      <c r="D841" s="135"/>
      <c r="E841" s="135"/>
      <c r="F841" s="135"/>
      <c r="G841" s="135"/>
      <c r="H841" s="143"/>
      <c r="I841" s="143"/>
      <c r="J841" s="143"/>
    </row>
    <row r="842" spans="1:10" ht="13.5">
      <c r="A842" s="135"/>
      <c r="C842" s="135"/>
      <c r="D842" s="135"/>
      <c r="E842" s="135"/>
      <c r="F842" s="135"/>
      <c r="G842" s="135"/>
      <c r="H842" s="143"/>
      <c r="I842" s="143"/>
      <c r="J842" s="143"/>
    </row>
    <row r="843" spans="1:10" ht="13.5">
      <c r="A843" s="135"/>
      <c r="C843" s="135"/>
      <c r="D843" s="135"/>
      <c r="E843" s="135"/>
      <c r="F843" s="135"/>
      <c r="G843" s="135"/>
      <c r="H843" s="143"/>
      <c r="I843" s="143"/>
      <c r="J843" s="143"/>
    </row>
    <row r="844" spans="1:10" ht="13.5">
      <c r="A844" s="135"/>
      <c r="C844" s="135"/>
      <c r="D844" s="135"/>
      <c r="E844" s="135"/>
      <c r="F844" s="135"/>
      <c r="G844" s="135"/>
      <c r="H844" s="143"/>
      <c r="I844" s="143"/>
      <c r="J844" s="143"/>
    </row>
    <row r="845" spans="1:10" ht="13.5">
      <c r="A845" s="135"/>
      <c r="C845" s="135"/>
      <c r="D845" s="135"/>
      <c r="E845" s="135"/>
      <c r="F845" s="135"/>
      <c r="G845" s="135"/>
      <c r="H845" s="143"/>
      <c r="I845" s="143"/>
      <c r="J845" s="143"/>
    </row>
    <row r="846" spans="1:10" ht="13.5">
      <c r="A846" s="135"/>
      <c r="C846" s="135"/>
      <c r="D846" s="135"/>
      <c r="E846" s="135"/>
      <c r="F846" s="135"/>
      <c r="G846" s="135"/>
      <c r="H846" s="143"/>
      <c r="I846" s="143"/>
      <c r="J846" s="143"/>
    </row>
    <row r="847" spans="1:10" ht="13.5">
      <c r="A847" s="135"/>
      <c r="C847" s="135"/>
      <c r="D847" s="135"/>
      <c r="E847" s="135"/>
      <c r="F847" s="135"/>
      <c r="G847" s="135"/>
      <c r="H847" s="143"/>
      <c r="I847" s="143"/>
      <c r="J847" s="143"/>
    </row>
    <row r="848" spans="1:10" ht="13.5">
      <c r="A848" s="135"/>
      <c r="C848" s="135"/>
      <c r="D848" s="135"/>
      <c r="E848" s="135"/>
      <c r="F848" s="135"/>
      <c r="G848" s="135"/>
      <c r="H848" s="143"/>
      <c r="I848" s="143"/>
      <c r="J848" s="143"/>
    </row>
    <row r="849" spans="1:10" ht="13.5">
      <c r="A849" s="135"/>
      <c r="C849" s="135"/>
      <c r="D849" s="135"/>
      <c r="E849" s="135"/>
      <c r="F849" s="135"/>
      <c r="G849" s="135"/>
      <c r="H849" s="143"/>
      <c r="I849" s="143"/>
      <c r="J849" s="143"/>
    </row>
    <row r="850" spans="1:10" ht="13.5">
      <c r="A850" s="135"/>
      <c r="C850" s="135"/>
      <c r="D850" s="135"/>
      <c r="E850" s="135"/>
      <c r="F850" s="135"/>
      <c r="G850" s="135"/>
      <c r="H850" s="143"/>
      <c r="I850" s="143"/>
      <c r="J850" s="143"/>
    </row>
    <row r="851" spans="1:10" ht="13.5">
      <c r="A851" s="135"/>
      <c r="C851" s="135"/>
      <c r="D851" s="135"/>
      <c r="E851" s="135"/>
      <c r="F851" s="135"/>
      <c r="G851" s="135"/>
      <c r="H851" s="143"/>
      <c r="I851" s="143"/>
      <c r="J851" s="143"/>
    </row>
    <row r="852" spans="1:10" ht="13.5">
      <c r="A852" s="135"/>
      <c r="C852" s="135"/>
      <c r="D852" s="135"/>
      <c r="E852" s="135"/>
      <c r="F852" s="135"/>
      <c r="G852" s="135"/>
      <c r="H852" s="143"/>
      <c r="I852" s="143"/>
      <c r="J852" s="143"/>
    </row>
    <row r="853" spans="1:10" ht="13.5">
      <c r="A853" s="135"/>
      <c r="C853" s="135"/>
      <c r="D853" s="135"/>
      <c r="E853" s="135"/>
      <c r="F853" s="135"/>
      <c r="G853" s="135"/>
      <c r="H853" s="143"/>
      <c r="I853" s="143"/>
      <c r="J853" s="143"/>
    </row>
    <row r="854" spans="1:10" ht="13.5">
      <c r="A854" s="135"/>
      <c r="C854" s="135"/>
      <c r="D854" s="135"/>
      <c r="E854" s="135"/>
      <c r="F854" s="135"/>
      <c r="G854" s="135"/>
      <c r="H854" s="143"/>
      <c r="I854" s="143"/>
      <c r="J854" s="143"/>
    </row>
    <row r="855" spans="1:10" ht="13.5">
      <c r="A855" s="135"/>
      <c r="C855" s="135"/>
      <c r="D855" s="135"/>
      <c r="E855" s="135"/>
      <c r="F855" s="135"/>
      <c r="G855" s="135"/>
      <c r="H855" s="143"/>
      <c r="I855" s="143"/>
      <c r="J855" s="143"/>
    </row>
    <row r="856" spans="1:10" ht="13.5">
      <c r="A856" s="135"/>
      <c r="C856" s="135"/>
      <c r="D856" s="135"/>
      <c r="E856" s="135"/>
      <c r="F856" s="135"/>
      <c r="G856" s="135"/>
      <c r="H856" s="143"/>
      <c r="I856" s="143"/>
      <c r="J856" s="143"/>
    </row>
    <row r="857" spans="1:10" ht="13.5">
      <c r="A857" s="135"/>
      <c r="C857" s="135"/>
      <c r="D857" s="135"/>
      <c r="E857" s="135"/>
      <c r="F857" s="135"/>
      <c r="G857" s="135"/>
      <c r="H857" s="143"/>
      <c r="I857" s="143"/>
      <c r="J857" s="143"/>
    </row>
    <row r="858" spans="1:10" ht="13.5">
      <c r="A858" s="135"/>
      <c r="C858" s="135"/>
      <c r="D858" s="135"/>
      <c r="E858" s="135"/>
      <c r="F858" s="135"/>
      <c r="G858" s="135"/>
      <c r="H858" s="143"/>
      <c r="I858" s="143"/>
      <c r="J858" s="143"/>
    </row>
    <row r="859" spans="1:10" ht="13.5">
      <c r="A859" s="135"/>
      <c r="C859" s="135"/>
      <c r="D859" s="135"/>
      <c r="E859" s="135"/>
      <c r="F859" s="135"/>
      <c r="G859" s="135"/>
      <c r="H859" s="143"/>
      <c r="I859" s="143"/>
      <c r="J859" s="143"/>
    </row>
    <row r="860" spans="1:10" ht="13.5">
      <c r="A860" s="135"/>
      <c r="C860" s="135"/>
      <c r="D860" s="135"/>
      <c r="E860" s="135"/>
      <c r="F860" s="135"/>
      <c r="G860" s="135"/>
      <c r="H860" s="143"/>
      <c r="I860" s="143"/>
      <c r="J860" s="143"/>
    </row>
    <row r="861" spans="1:10" ht="13.5">
      <c r="A861" s="135"/>
      <c r="C861" s="135"/>
      <c r="D861" s="135"/>
      <c r="E861" s="135"/>
      <c r="F861" s="135"/>
      <c r="G861" s="135"/>
      <c r="H861" s="143"/>
      <c r="I861" s="143"/>
      <c r="J861" s="143"/>
    </row>
    <row r="862" spans="1:10" ht="13.5">
      <c r="A862" s="135"/>
      <c r="C862" s="135"/>
      <c r="D862" s="135"/>
      <c r="E862" s="135"/>
      <c r="F862" s="135"/>
      <c r="G862" s="135"/>
      <c r="H862" s="143"/>
      <c r="I862" s="143"/>
      <c r="J862" s="143"/>
    </row>
    <row r="863" spans="1:9" ht="13.5">
      <c r="A863" s="135"/>
      <c r="C863" s="135"/>
      <c r="D863" s="135"/>
      <c r="E863" s="135"/>
      <c r="F863" s="135"/>
      <c r="G863" s="135"/>
      <c r="H863" s="143"/>
      <c r="I863" s="143"/>
    </row>
    <row r="864" spans="1:10" ht="13.5">
      <c r="A864" s="135"/>
      <c r="C864" s="135"/>
      <c r="D864" s="135"/>
      <c r="E864" s="135"/>
      <c r="F864" s="135"/>
      <c r="G864" s="135"/>
      <c r="H864" s="143"/>
      <c r="I864" s="143"/>
      <c r="J864" s="143"/>
    </row>
    <row r="865" spans="1:10" ht="13.5">
      <c r="A865" s="135"/>
      <c r="C865" s="135"/>
      <c r="D865" s="135"/>
      <c r="E865" s="135"/>
      <c r="F865" s="135"/>
      <c r="G865" s="135"/>
      <c r="H865" s="143"/>
      <c r="I865" s="143"/>
      <c r="J865" s="143"/>
    </row>
    <row r="866" spans="1:10" ht="13.5">
      <c r="A866" s="135"/>
      <c r="C866" s="135"/>
      <c r="D866" s="135"/>
      <c r="E866" s="135"/>
      <c r="F866" s="135"/>
      <c r="G866" s="135"/>
      <c r="H866" s="143"/>
      <c r="I866" s="143"/>
      <c r="J866" s="143"/>
    </row>
    <row r="867" spans="1:10" ht="13.5">
      <c r="A867" s="135"/>
      <c r="C867" s="135"/>
      <c r="D867" s="135"/>
      <c r="E867" s="135"/>
      <c r="F867" s="135"/>
      <c r="G867" s="135"/>
      <c r="H867" s="143"/>
      <c r="I867" s="143"/>
      <c r="J867" s="143"/>
    </row>
    <row r="868" spans="1:10" ht="13.5">
      <c r="A868" s="135"/>
      <c r="C868" s="135"/>
      <c r="D868" s="135"/>
      <c r="E868" s="135"/>
      <c r="F868" s="135"/>
      <c r="G868" s="135"/>
      <c r="H868" s="143"/>
      <c r="I868" s="143"/>
      <c r="J868" s="143"/>
    </row>
    <row r="869" spans="1:10" ht="13.5">
      <c r="A869" s="135"/>
      <c r="C869" s="135"/>
      <c r="D869" s="135"/>
      <c r="E869" s="135"/>
      <c r="F869" s="135"/>
      <c r="G869" s="135"/>
      <c r="H869" s="143"/>
      <c r="I869" s="143"/>
      <c r="J869" s="143"/>
    </row>
    <row r="870" spans="1:10" ht="13.5">
      <c r="A870" s="135"/>
      <c r="C870" s="135"/>
      <c r="D870" s="135"/>
      <c r="E870" s="135"/>
      <c r="F870" s="135"/>
      <c r="G870" s="135"/>
      <c r="H870" s="143"/>
      <c r="I870" s="143"/>
      <c r="J870" s="143"/>
    </row>
    <row r="871" spans="1:10" ht="13.5">
      <c r="A871" s="135"/>
      <c r="C871" s="135"/>
      <c r="D871" s="135"/>
      <c r="E871" s="135"/>
      <c r="F871" s="135"/>
      <c r="G871" s="135"/>
      <c r="H871" s="143"/>
      <c r="I871" s="143"/>
      <c r="J871" s="143"/>
    </row>
    <row r="872" spans="1:10" ht="13.5">
      <c r="A872" s="135"/>
      <c r="C872" s="135"/>
      <c r="D872" s="135"/>
      <c r="E872" s="135"/>
      <c r="F872" s="135"/>
      <c r="G872" s="135"/>
      <c r="H872" s="143"/>
      <c r="I872" s="143"/>
      <c r="J872" s="143"/>
    </row>
    <row r="873" spans="1:10" ht="13.5">
      <c r="A873" s="135"/>
      <c r="C873" s="135"/>
      <c r="D873" s="135"/>
      <c r="E873" s="135"/>
      <c r="F873" s="135"/>
      <c r="G873" s="135"/>
      <c r="H873" s="143"/>
      <c r="I873" s="143"/>
      <c r="J873" s="143"/>
    </row>
    <row r="874" spans="1:10" ht="13.5">
      <c r="A874" s="135"/>
      <c r="C874" s="135"/>
      <c r="D874" s="135"/>
      <c r="E874" s="135"/>
      <c r="F874" s="135"/>
      <c r="G874" s="135"/>
      <c r="H874" s="143"/>
      <c r="I874" s="143"/>
      <c r="J874" s="143"/>
    </row>
    <row r="875" spans="1:10" ht="13.5">
      <c r="A875" s="135"/>
      <c r="C875" s="135"/>
      <c r="D875" s="135"/>
      <c r="E875" s="135"/>
      <c r="F875" s="135"/>
      <c r="G875" s="135"/>
      <c r="H875" s="143"/>
      <c r="I875" s="143"/>
      <c r="J875" s="143"/>
    </row>
    <row r="876" spans="1:10" ht="13.5">
      <c r="A876" s="135"/>
      <c r="C876" s="135"/>
      <c r="D876" s="135"/>
      <c r="E876" s="135"/>
      <c r="F876" s="135"/>
      <c r="G876" s="135"/>
      <c r="H876" s="143"/>
      <c r="I876" s="143"/>
      <c r="J876" s="143"/>
    </row>
    <row r="877" spans="1:10" ht="13.5">
      <c r="A877" s="135"/>
      <c r="C877" s="135"/>
      <c r="D877" s="135"/>
      <c r="E877" s="135"/>
      <c r="F877" s="135"/>
      <c r="G877" s="135"/>
      <c r="H877" s="143"/>
      <c r="I877" s="143"/>
      <c r="J877" s="143"/>
    </row>
    <row r="878" spans="1:10" ht="13.5">
      <c r="A878" s="135"/>
      <c r="C878" s="135"/>
      <c r="D878" s="135"/>
      <c r="E878" s="135"/>
      <c r="F878" s="135"/>
      <c r="G878" s="135"/>
      <c r="H878" s="143"/>
      <c r="I878" s="143"/>
      <c r="J878" s="143"/>
    </row>
    <row r="879" spans="1:10" ht="13.5">
      <c r="A879" s="135"/>
      <c r="C879" s="135"/>
      <c r="D879" s="135"/>
      <c r="E879" s="135"/>
      <c r="F879" s="135"/>
      <c r="G879" s="135"/>
      <c r="H879" s="143"/>
      <c r="I879" s="143"/>
      <c r="J879" s="143"/>
    </row>
    <row r="880" spans="1:10" ht="13.5">
      <c r="A880" s="135"/>
      <c r="C880" s="135"/>
      <c r="D880" s="135"/>
      <c r="E880" s="135"/>
      <c r="F880" s="135"/>
      <c r="G880" s="135"/>
      <c r="H880" s="143"/>
      <c r="I880" s="143"/>
      <c r="J880" s="143"/>
    </row>
    <row r="881" spans="1:10" ht="13.5">
      <c r="A881" s="135"/>
      <c r="C881" s="135"/>
      <c r="D881" s="135"/>
      <c r="E881" s="135"/>
      <c r="F881" s="135"/>
      <c r="G881" s="135"/>
      <c r="H881" s="143"/>
      <c r="I881" s="143"/>
      <c r="J881" s="143"/>
    </row>
    <row r="882" spans="1:10" ht="13.5">
      <c r="A882" s="135"/>
      <c r="C882" s="135"/>
      <c r="D882" s="135"/>
      <c r="E882" s="135"/>
      <c r="F882" s="135"/>
      <c r="G882" s="135"/>
      <c r="H882" s="143"/>
      <c r="I882" s="143"/>
      <c r="J882" s="143"/>
    </row>
    <row r="883" spans="1:10" ht="13.5">
      <c r="A883" s="135"/>
      <c r="C883" s="135"/>
      <c r="D883" s="135"/>
      <c r="E883" s="135"/>
      <c r="F883" s="135"/>
      <c r="G883" s="135"/>
      <c r="H883" s="143"/>
      <c r="I883" s="143"/>
      <c r="J883" s="143"/>
    </row>
    <row r="884" spans="1:10" ht="13.5">
      <c r="A884" s="135"/>
      <c r="C884" s="135"/>
      <c r="D884" s="135"/>
      <c r="E884" s="135"/>
      <c r="F884" s="135"/>
      <c r="G884" s="135"/>
      <c r="H884" s="143"/>
      <c r="I884" s="143"/>
      <c r="J884" s="143"/>
    </row>
    <row r="885" spans="1:10" ht="13.5">
      <c r="A885" s="135"/>
      <c r="C885" s="135"/>
      <c r="D885" s="135"/>
      <c r="E885" s="135"/>
      <c r="F885" s="135"/>
      <c r="G885" s="135"/>
      <c r="H885" s="143"/>
      <c r="I885" s="143"/>
      <c r="J885" s="143"/>
    </row>
    <row r="886" spans="1:10" ht="13.5">
      <c r="A886" s="135"/>
      <c r="C886" s="135"/>
      <c r="D886" s="135"/>
      <c r="E886" s="135"/>
      <c r="F886" s="135"/>
      <c r="G886" s="135"/>
      <c r="H886" s="143"/>
      <c r="I886" s="143"/>
      <c r="J886" s="143"/>
    </row>
    <row r="887" spans="1:10" ht="13.5">
      <c r="A887" s="135"/>
      <c r="C887" s="135"/>
      <c r="D887" s="135"/>
      <c r="E887" s="135"/>
      <c r="F887" s="135"/>
      <c r="G887" s="135"/>
      <c r="H887" s="143"/>
      <c r="I887" s="143"/>
      <c r="J887" s="143"/>
    </row>
    <row r="888" spans="1:10" ht="13.5">
      <c r="A888" s="135"/>
      <c r="C888" s="135"/>
      <c r="D888" s="135"/>
      <c r="E888" s="135"/>
      <c r="F888" s="135"/>
      <c r="G888" s="135"/>
      <c r="H888" s="143"/>
      <c r="I888" s="143"/>
      <c r="J888" s="143"/>
    </row>
    <row r="889" spans="1:10" ht="13.5">
      <c r="A889" s="135"/>
      <c r="C889" s="135"/>
      <c r="D889" s="135"/>
      <c r="E889" s="135"/>
      <c r="F889" s="135"/>
      <c r="G889" s="135"/>
      <c r="H889" s="143"/>
      <c r="I889" s="143"/>
      <c r="J889" s="143"/>
    </row>
    <row r="890" spans="1:10" ht="13.5">
      <c r="A890" s="135"/>
      <c r="C890" s="135"/>
      <c r="D890" s="135"/>
      <c r="E890" s="135"/>
      <c r="F890" s="135"/>
      <c r="G890" s="135"/>
      <c r="H890" s="143"/>
      <c r="I890" s="143"/>
      <c r="J890" s="143"/>
    </row>
    <row r="891" spans="1:10" ht="13.5">
      <c r="A891" s="135"/>
      <c r="C891" s="135"/>
      <c r="D891" s="135"/>
      <c r="E891" s="135"/>
      <c r="F891" s="135"/>
      <c r="G891" s="135"/>
      <c r="H891" s="143"/>
      <c r="I891" s="143"/>
      <c r="J891" s="143"/>
    </row>
    <row r="892" spans="1:10" ht="13.5">
      <c r="A892" s="135"/>
      <c r="C892" s="135"/>
      <c r="D892" s="135"/>
      <c r="E892" s="135"/>
      <c r="F892" s="135"/>
      <c r="G892" s="135"/>
      <c r="H892" s="143"/>
      <c r="I892" s="143"/>
      <c r="J892" s="143"/>
    </row>
    <row r="893" spans="1:10" ht="13.5">
      <c r="A893" s="135"/>
      <c r="C893" s="135"/>
      <c r="D893" s="135"/>
      <c r="E893" s="135"/>
      <c r="F893" s="135"/>
      <c r="G893" s="135"/>
      <c r="H893" s="143"/>
      <c r="I893" s="143"/>
      <c r="J893" s="143"/>
    </row>
    <row r="894" spans="1:10" ht="13.5">
      <c r="A894" s="135"/>
      <c r="C894" s="135"/>
      <c r="D894" s="135"/>
      <c r="E894" s="135"/>
      <c r="F894" s="135"/>
      <c r="G894" s="135"/>
      <c r="H894" s="143"/>
      <c r="I894" s="143"/>
      <c r="J894" s="143"/>
    </row>
    <row r="895" spans="1:10" ht="13.5">
      <c r="A895" s="135"/>
      <c r="C895" s="135"/>
      <c r="D895" s="135"/>
      <c r="E895" s="135"/>
      <c r="F895" s="135"/>
      <c r="G895" s="135"/>
      <c r="H895" s="143"/>
      <c r="I895" s="143"/>
      <c r="J895" s="143"/>
    </row>
    <row r="896" spans="1:10" ht="13.5">
      <c r="A896" s="135"/>
      <c r="C896" s="135"/>
      <c r="D896" s="135"/>
      <c r="E896" s="135"/>
      <c r="F896" s="135"/>
      <c r="G896" s="135"/>
      <c r="H896" s="143"/>
      <c r="I896" s="143"/>
      <c r="J896" s="143"/>
    </row>
    <row r="897" spans="1:10" ht="13.5">
      <c r="A897" s="135"/>
      <c r="C897" s="135"/>
      <c r="D897" s="135"/>
      <c r="E897" s="135"/>
      <c r="F897" s="135"/>
      <c r="G897" s="135"/>
      <c r="H897" s="143"/>
      <c r="I897" s="143"/>
      <c r="J897" s="143"/>
    </row>
    <row r="898" spans="1:10" ht="13.5">
      <c r="A898" s="135"/>
      <c r="C898" s="135"/>
      <c r="D898" s="135"/>
      <c r="E898" s="135"/>
      <c r="F898" s="135"/>
      <c r="G898" s="135"/>
      <c r="H898" s="143"/>
      <c r="I898" s="143"/>
      <c r="J898" s="143"/>
    </row>
    <row r="899" spans="1:10" ht="13.5">
      <c r="A899" s="135"/>
      <c r="C899" s="135"/>
      <c r="D899" s="135"/>
      <c r="E899" s="135"/>
      <c r="F899" s="135"/>
      <c r="G899" s="135"/>
      <c r="H899" s="143"/>
      <c r="I899" s="143"/>
      <c r="J899" s="143"/>
    </row>
    <row r="900" spans="1:10" ht="13.5">
      <c r="A900" s="135"/>
      <c r="C900" s="135"/>
      <c r="D900" s="135"/>
      <c r="E900" s="135"/>
      <c r="F900" s="135"/>
      <c r="G900" s="135"/>
      <c r="H900" s="143"/>
      <c r="I900" s="143"/>
      <c r="J900" s="143"/>
    </row>
    <row r="901" spans="1:10" ht="13.5">
      <c r="A901" s="135"/>
      <c r="C901" s="135"/>
      <c r="D901" s="135"/>
      <c r="E901" s="135"/>
      <c r="F901" s="135"/>
      <c r="G901" s="135"/>
      <c r="H901" s="143"/>
      <c r="I901" s="143"/>
      <c r="J901" s="143"/>
    </row>
    <row r="902" spans="1:10" ht="13.5">
      <c r="A902" s="135"/>
      <c r="C902" s="135"/>
      <c r="D902" s="135"/>
      <c r="E902" s="135"/>
      <c r="F902" s="135"/>
      <c r="G902" s="135"/>
      <c r="H902" s="143"/>
      <c r="I902" s="143"/>
      <c r="J902" s="143"/>
    </row>
    <row r="903" spans="1:10" ht="13.5">
      <c r="A903" s="135"/>
      <c r="C903" s="135"/>
      <c r="D903" s="135"/>
      <c r="E903" s="135"/>
      <c r="F903" s="135"/>
      <c r="G903" s="135"/>
      <c r="H903" s="143"/>
      <c r="I903" s="143"/>
      <c r="J903" s="143"/>
    </row>
    <row r="904" spans="1:10" ht="13.5">
      <c r="A904" s="135"/>
      <c r="C904" s="135"/>
      <c r="D904" s="135"/>
      <c r="E904" s="135"/>
      <c r="F904" s="135"/>
      <c r="G904" s="135"/>
      <c r="H904" s="143"/>
      <c r="I904" s="143"/>
      <c r="J904" s="143"/>
    </row>
    <row r="905" spans="1:10" ht="13.5">
      <c r="A905" s="135"/>
      <c r="C905" s="135"/>
      <c r="D905" s="135"/>
      <c r="E905" s="135"/>
      <c r="F905" s="135"/>
      <c r="G905" s="135"/>
      <c r="H905" s="143"/>
      <c r="I905" s="143"/>
      <c r="J905" s="143"/>
    </row>
    <row r="906" spans="1:10" ht="13.5">
      <c r="A906" s="135"/>
      <c r="C906" s="135"/>
      <c r="D906" s="135"/>
      <c r="E906" s="135"/>
      <c r="F906" s="135"/>
      <c r="G906" s="135"/>
      <c r="H906" s="143"/>
      <c r="I906" s="143"/>
      <c r="J906" s="143"/>
    </row>
    <row r="907" spans="1:10" ht="13.5">
      <c r="A907" s="135"/>
      <c r="C907" s="135"/>
      <c r="D907" s="135"/>
      <c r="E907" s="135"/>
      <c r="F907" s="135"/>
      <c r="G907" s="135"/>
      <c r="H907" s="143"/>
      <c r="I907" s="143"/>
      <c r="J907" s="143"/>
    </row>
    <row r="908" spans="1:10" ht="13.5">
      <c r="A908" s="135"/>
      <c r="C908" s="135"/>
      <c r="D908" s="135"/>
      <c r="E908" s="135"/>
      <c r="F908" s="135"/>
      <c r="G908" s="135"/>
      <c r="H908" s="143"/>
      <c r="I908" s="143"/>
      <c r="J908" s="143"/>
    </row>
    <row r="909" spans="1:10" ht="13.5">
      <c r="A909" s="135"/>
      <c r="C909" s="135"/>
      <c r="D909" s="135"/>
      <c r="E909" s="135"/>
      <c r="F909" s="135"/>
      <c r="G909" s="135"/>
      <c r="H909" s="143"/>
      <c r="I909" s="143"/>
      <c r="J909" s="143"/>
    </row>
    <row r="910" spans="1:10" ht="13.5">
      <c r="A910" s="135"/>
      <c r="C910" s="135"/>
      <c r="D910" s="135"/>
      <c r="E910" s="135"/>
      <c r="F910" s="135"/>
      <c r="G910" s="135"/>
      <c r="H910" s="143"/>
      <c r="I910" s="143"/>
      <c r="J910" s="143"/>
    </row>
    <row r="911" spans="1:10" ht="13.5">
      <c r="A911" s="135"/>
      <c r="C911" s="135"/>
      <c r="D911" s="135"/>
      <c r="E911" s="135"/>
      <c r="F911" s="135"/>
      <c r="G911" s="135"/>
      <c r="H911" s="143"/>
      <c r="I911" s="143"/>
      <c r="J911" s="143"/>
    </row>
    <row r="912" spans="1:10" ht="13.5">
      <c r="A912" s="135"/>
      <c r="C912" s="135"/>
      <c r="D912" s="135"/>
      <c r="E912" s="135"/>
      <c r="F912" s="135"/>
      <c r="G912" s="135"/>
      <c r="H912" s="143"/>
      <c r="I912" s="143"/>
      <c r="J912" s="143"/>
    </row>
    <row r="913" spans="1:10" ht="13.5">
      <c r="A913" s="135"/>
      <c r="C913" s="135"/>
      <c r="D913" s="135"/>
      <c r="E913" s="135"/>
      <c r="F913" s="135"/>
      <c r="G913" s="135"/>
      <c r="H913" s="143"/>
      <c r="I913" s="143"/>
      <c r="J913" s="143"/>
    </row>
    <row r="914" spans="1:10" ht="13.5">
      <c r="A914" s="135"/>
      <c r="C914" s="135"/>
      <c r="D914" s="135"/>
      <c r="E914" s="135"/>
      <c r="F914" s="135"/>
      <c r="G914" s="135"/>
      <c r="H914" s="143"/>
      <c r="I914" s="143"/>
      <c r="J914" s="143"/>
    </row>
    <row r="915" spans="1:10" ht="13.5">
      <c r="A915" s="135"/>
      <c r="C915" s="135"/>
      <c r="D915" s="135"/>
      <c r="E915" s="135"/>
      <c r="F915" s="135"/>
      <c r="G915" s="135"/>
      <c r="H915" s="143"/>
      <c r="I915" s="143"/>
      <c r="J915" s="143"/>
    </row>
    <row r="916" spans="1:10" ht="13.5">
      <c r="A916" s="135"/>
      <c r="C916" s="135"/>
      <c r="D916" s="135"/>
      <c r="E916" s="135"/>
      <c r="F916" s="135"/>
      <c r="G916" s="135"/>
      <c r="H916" s="143"/>
      <c r="I916" s="143"/>
      <c r="J916" s="143"/>
    </row>
    <row r="917" spans="1:10" ht="13.5">
      <c r="A917" s="135"/>
      <c r="C917" s="135"/>
      <c r="D917" s="135"/>
      <c r="E917" s="135"/>
      <c r="F917" s="135"/>
      <c r="G917" s="135"/>
      <c r="H917" s="143"/>
      <c r="I917" s="143"/>
      <c r="J917" s="143"/>
    </row>
    <row r="918" spans="1:10" ht="13.5">
      <c r="A918" s="135"/>
      <c r="C918" s="135"/>
      <c r="D918" s="135"/>
      <c r="E918" s="135"/>
      <c r="F918" s="135"/>
      <c r="G918" s="135"/>
      <c r="H918" s="143"/>
      <c r="I918" s="143"/>
      <c r="J918" s="143"/>
    </row>
    <row r="919" spans="1:10" ht="13.5">
      <c r="A919" s="135"/>
      <c r="C919" s="135"/>
      <c r="D919" s="135"/>
      <c r="E919" s="135"/>
      <c r="F919" s="135"/>
      <c r="G919" s="135"/>
      <c r="H919" s="143"/>
      <c r="I919" s="143"/>
      <c r="J919" s="143"/>
    </row>
    <row r="920" spans="1:10" ht="13.5">
      <c r="A920" s="135"/>
      <c r="C920" s="135"/>
      <c r="D920" s="135"/>
      <c r="E920" s="135"/>
      <c r="F920" s="135"/>
      <c r="G920" s="135"/>
      <c r="H920" s="143"/>
      <c r="I920" s="143"/>
      <c r="J920" s="143"/>
    </row>
    <row r="921" spans="1:10" ht="13.5">
      <c r="A921" s="135"/>
      <c r="C921" s="135"/>
      <c r="D921" s="135"/>
      <c r="E921" s="135"/>
      <c r="F921" s="135"/>
      <c r="G921" s="135"/>
      <c r="H921" s="143"/>
      <c r="I921" s="143"/>
      <c r="J921" s="143"/>
    </row>
    <row r="922" spans="1:10" ht="13.5">
      <c r="A922" s="135"/>
      <c r="C922" s="135"/>
      <c r="D922" s="135"/>
      <c r="E922" s="135"/>
      <c r="F922" s="135"/>
      <c r="G922" s="135"/>
      <c r="H922" s="143"/>
      <c r="I922" s="143"/>
      <c r="J922" s="143"/>
    </row>
    <row r="923" spans="1:10" ht="13.5">
      <c r="A923" s="135"/>
      <c r="C923" s="135"/>
      <c r="D923" s="135"/>
      <c r="E923" s="135"/>
      <c r="F923" s="135"/>
      <c r="G923" s="135"/>
      <c r="H923" s="143"/>
      <c r="I923" s="143"/>
      <c r="J923" s="143"/>
    </row>
    <row r="924" spans="1:10" ht="13.5">
      <c r="A924" s="135"/>
      <c r="C924" s="135"/>
      <c r="D924" s="135"/>
      <c r="E924" s="135"/>
      <c r="F924" s="135"/>
      <c r="G924" s="135"/>
      <c r="H924" s="143"/>
      <c r="I924" s="143"/>
      <c r="J924" s="143"/>
    </row>
    <row r="925" spans="1:10" ht="13.5">
      <c r="A925" s="135"/>
      <c r="C925" s="135"/>
      <c r="D925" s="135"/>
      <c r="E925" s="135"/>
      <c r="F925" s="135"/>
      <c r="G925" s="135"/>
      <c r="H925" s="143"/>
      <c r="I925" s="143"/>
      <c r="J925" s="143"/>
    </row>
    <row r="926" spans="1:10" ht="13.5">
      <c r="A926" s="135"/>
      <c r="C926" s="135"/>
      <c r="D926" s="135"/>
      <c r="E926" s="135"/>
      <c r="F926" s="135"/>
      <c r="G926" s="135"/>
      <c r="H926" s="143"/>
      <c r="I926" s="143"/>
      <c r="J926" s="143"/>
    </row>
    <row r="927" spans="1:10" ht="13.5">
      <c r="A927" s="135"/>
      <c r="C927" s="135"/>
      <c r="D927" s="135"/>
      <c r="E927" s="135"/>
      <c r="F927" s="135"/>
      <c r="G927" s="135"/>
      <c r="H927" s="143"/>
      <c r="I927" s="143"/>
      <c r="J927" s="143"/>
    </row>
    <row r="928" spans="1:10" ht="13.5">
      <c r="A928" s="135"/>
      <c r="C928" s="135"/>
      <c r="D928" s="135"/>
      <c r="E928" s="135"/>
      <c r="F928" s="135"/>
      <c r="G928" s="135"/>
      <c r="H928" s="143"/>
      <c r="I928" s="143"/>
      <c r="J928" s="143"/>
    </row>
    <row r="929" spans="1:10" ht="13.5">
      <c r="A929" s="135"/>
      <c r="C929" s="135"/>
      <c r="D929" s="135"/>
      <c r="E929" s="135"/>
      <c r="F929" s="135"/>
      <c r="G929" s="135"/>
      <c r="H929" s="143"/>
      <c r="I929" s="143"/>
      <c r="J929" s="143"/>
    </row>
    <row r="930" spans="1:10" ht="13.5">
      <c r="A930" s="135"/>
      <c r="B930" s="192"/>
      <c r="C930" s="135"/>
      <c r="D930" s="135"/>
      <c r="E930" s="135"/>
      <c r="F930" s="135"/>
      <c r="G930" s="135"/>
      <c r="H930" s="143"/>
      <c r="I930" s="143"/>
      <c r="J930" s="143"/>
    </row>
    <row r="931" spans="1:10" ht="13.5">
      <c r="A931" s="135"/>
      <c r="C931" s="135"/>
      <c r="D931" s="135"/>
      <c r="E931" s="135"/>
      <c r="F931" s="135"/>
      <c r="G931" s="135"/>
      <c r="H931" s="143"/>
      <c r="I931" s="143"/>
      <c r="J931" s="143"/>
    </row>
    <row r="932" spans="1:10" ht="13.5">
      <c r="A932" s="135"/>
      <c r="C932" s="135"/>
      <c r="D932" s="135"/>
      <c r="E932" s="135"/>
      <c r="F932" s="135"/>
      <c r="G932" s="135"/>
      <c r="H932" s="143"/>
      <c r="I932" s="143"/>
      <c r="J932" s="143"/>
    </row>
    <row r="933" spans="1:10" ht="13.5">
      <c r="A933" s="135"/>
      <c r="C933" s="135"/>
      <c r="D933" s="135"/>
      <c r="E933" s="135"/>
      <c r="F933" s="135"/>
      <c r="G933" s="135"/>
      <c r="H933" s="143"/>
      <c r="I933" s="143"/>
      <c r="J933" s="143"/>
    </row>
    <row r="934" spans="1:10" ht="13.5">
      <c r="A934" s="135"/>
      <c r="C934" s="135"/>
      <c r="D934" s="135"/>
      <c r="E934" s="135"/>
      <c r="F934" s="135"/>
      <c r="G934" s="135"/>
      <c r="H934" s="143"/>
      <c r="I934" s="143"/>
      <c r="J934" s="143"/>
    </row>
    <row r="935" spans="1:10" ht="13.5">
      <c r="A935" s="135"/>
      <c r="C935" s="135"/>
      <c r="D935" s="135"/>
      <c r="E935" s="135"/>
      <c r="F935" s="135"/>
      <c r="G935" s="135"/>
      <c r="H935" s="143"/>
      <c r="I935" s="143"/>
      <c r="J935" s="143"/>
    </row>
    <row r="936" spans="1:10" ht="13.5">
      <c r="A936" s="135"/>
      <c r="C936" s="135"/>
      <c r="D936" s="135"/>
      <c r="E936" s="135"/>
      <c r="F936" s="135"/>
      <c r="G936" s="135"/>
      <c r="H936" s="143"/>
      <c r="I936" s="143"/>
      <c r="J936" s="143"/>
    </row>
    <row r="937" spans="1:10" ht="13.5">
      <c r="A937" s="135"/>
      <c r="C937" s="135"/>
      <c r="D937" s="135"/>
      <c r="E937" s="135"/>
      <c r="F937" s="135"/>
      <c r="G937" s="135"/>
      <c r="H937" s="143"/>
      <c r="I937" s="143"/>
      <c r="J937" s="141"/>
    </row>
    <row r="938" spans="1:10" ht="13.5">
      <c r="A938" s="135"/>
      <c r="C938" s="135"/>
      <c r="D938" s="135"/>
      <c r="E938" s="135"/>
      <c r="F938" s="135"/>
      <c r="G938" s="135"/>
      <c r="H938" s="143"/>
      <c r="I938" s="143"/>
      <c r="J938" s="141"/>
    </row>
    <row r="939" spans="1:10" ht="13.5">
      <c r="A939" s="135"/>
      <c r="C939" s="135"/>
      <c r="D939" s="135"/>
      <c r="E939" s="135"/>
      <c r="F939" s="135"/>
      <c r="G939" s="135"/>
      <c r="H939" s="143"/>
      <c r="I939" s="143"/>
      <c r="J939" s="143"/>
    </row>
    <row r="940" spans="1:10" ht="13.5">
      <c r="A940" s="135"/>
      <c r="C940" s="135"/>
      <c r="D940" s="135"/>
      <c r="E940" s="135"/>
      <c r="F940" s="135"/>
      <c r="G940" s="135"/>
      <c r="H940" s="143"/>
      <c r="I940" s="143"/>
      <c r="J940" s="143"/>
    </row>
    <row r="941" spans="1:10" ht="13.5">
      <c r="A941" s="135"/>
      <c r="C941" s="135"/>
      <c r="D941" s="135"/>
      <c r="E941" s="135"/>
      <c r="F941" s="135"/>
      <c r="G941" s="135"/>
      <c r="H941" s="143"/>
      <c r="I941" s="143"/>
      <c r="J941" s="143"/>
    </row>
    <row r="942" spans="1:10" ht="13.5">
      <c r="A942" s="135"/>
      <c r="C942" s="135"/>
      <c r="D942" s="135"/>
      <c r="E942" s="135"/>
      <c r="F942" s="135"/>
      <c r="G942" s="135"/>
      <c r="H942" s="143"/>
      <c r="I942" s="143"/>
      <c r="J942" s="143"/>
    </row>
    <row r="943" spans="1:10" ht="13.5">
      <c r="A943" s="135"/>
      <c r="C943" s="135"/>
      <c r="D943" s="135"/>
      <c r="E943" s="135"/>
      <c r="F943" s="135"/>
      <c r="G943" s="135"/>
      <c r="H943" s="143"/>
      <c r="I943" s="143"/>
      <c r="J943" s="143"/>
    </row>
    <row r="944" spans="1:10" ht="13.5">
      <c r="A944" s="135"/>
      <c r="C944" s="135"/>
      <c r="D944" s="135"/>
      <c r="E944" s="135"/>
      <c r="F944" s="135"/>
      <c r="G944" s="135"/>
      <c r="H944" s="143"/>
      <c r="I944" s="143"/>
      <c r="J944" s="143"/>
    </row>
    <row r="945" spans="1:10" ht="13.5">
      <c r="A945" s="135"/>
      <c r="C945" s="135"/>
      <c r="D945" s="135"/>
      <c r="E945" s="135"/>
      <c r="F945" s="135"/>
      <c r="G945" s="135"/>
      <c r="H945" s="143"/>
      <c r="I945" s="143"/>
      <c r="J945" s="143"/>
    </row>
    <row r="946" spans="1:10" ht="13.5">
      <c r="A946" s="135"/>
      <c r="C946" s="135"/>
      <c r="D946" s="135"/>
      <c r="E946" s="135"/>
      <c r="F946" s="135"/>
      <c r="G946" s="135"/>
      <c r="H946" s="143"/>
      <c r="I946" s="143"/>
      <c r="J946" s="143"/>
    </row>
    <row r="947" spans="1:10" ht="13.5">
      <c r="A947" s="135"/>
      <c r="C947" s="135"/>
      <c r="D947" s="135"/>
      <c r="E947" s="135"/>
      <c r="F947" s="135"/>
      <c r="G947" s="135"/>
      <c r="H947" s="143"/>
      <c r="I947" s="143"/>
      <c r="J947" s="143"/>
    </row>
    <row r="948" spans="1:10" ht="13.5">
      <c r="A948" s="135"/>
      <c r="C948" s="135"/>
      <c r="D948" s="135"/>
      <c r="E948" s="135"/>
      <c r="F948" s="135"/>
      <c r="G948" s="135"/>
      <c r="H948" s="143"/>
      <c r="I948" s="143"/>
      <c r="J948" s="143"/>
    </row>
    <row r="949" spans="1:10" ht="13.5">
      <c r="A949" s="135"/>
      <c r="C949" s="135"/>
      <c r="D949" s="135"/>
      <c r="E949" s="135"/>
      <c r="F949" s="135"/>
      <c r="G949" s="135"/>
      <c r="H949" s="143"/>
      <c r="I949" s="143"/>
      <c r="J949" s="143"/>
    </row>
    <row r="950" spans="1:10" ht="13.5">
      <c r="A950" s="135"/>
      <c r="C950" s="135"/>
      <c r="D950" s="135"/>
      <c r="E950" s="135"/>
      <c r="F950" s="135"/>
      <c r="G950" s="135"/>
      <c r="H950" s="143"/>
      <c r="I950" s="143"/>
      <c r="J950" s="143"/>
    </row>
    <row r="951" spans="1:10" ht="13.5">
      <c r="A951" s="135"/>
      <c r="C951" s="135"/>
      <c r="D951" s="135"/>
      <c r="E951" s="135"/>
      <c r="F951" s="135"/>
      <c r="G951" s="135"/>
      <c r="H951" s="143"/>
      <c r="I951" s="143"/>
      <c r="J951" s="143"/>
    </row>
    <row r="952" spans="1:10" ht="13.5">
      <c r="A952" s="135"/>
      <c r="C952" s="135"/>
      <c r="D952" s="135"/>
      <c r="E952" s="135"/>
      <c r="F952" s="135"/>
      <c r="G952" s="135"/>
      <c r="H952" s="143"/>
      <c r="I952" s="143"/>
      <c r="J952" s="143"/>
    </row>
    <row r="953" spans="1:10" ht="13.5">
      <c r="A953" s="135"/>
      <c r="C953" s="135"/>
      <c r="D953" s="135"/>
      <c r="E953" s="135"/>
      <c r="F953" s="135"/>
      <c r="G953" s="135"/>
      <c r="H953" s="143"/>
      <c r="I953" s="143"/>
      <c r="J953" s="143"/>
    </row>
    <row r="954" spans="1:10" ht="13.5">
      <c r="A954" s="135"/>
      <c r="C954" s="135"/>
      <c r="D954" s="135"/>
      <c r="E954" s="135"/>
      <c r="F954" s="135"/>
      <c r="G954" s="135"/>
      <c r="H954" s="143"/>
      <c r="I954" s="143"/>
      <c r="J954" s="143"/>
    </row>
    <row r="955" spans="1:10" ht="13.5">
      <c r="A955" s="135"/>
      <c r="C955" s="135"/>
      <c r="D955" s="135"/>
      <c r="E955" s="135"/>
      <c r="F955" s="135"/>
      <c r="G955" s="135"/>
      <c r="H955" s="143"/>
      <c r="I955" s="143"/>
      <c r="J955" s="143"/>
    </row>
    <row r="956" spans="1:10" ht="13.5">
      <c r="A956" s="135"/>
      <c r="C956" s="135"/>
      <c r="D956" s="135"/>
      <c r="E956" s="135"/>
      <c r="F956" s="135"/>
      <c r="G956" s="135"/>
      <c r="H956" s="143"/>
      <c r="I956" s="143"/>
      <c r="J956" s="143"/>
    </row>
    <row r="957" spans="1:10" ht="13.5">
      <c r="A957" s="135"/>
      <c r="C957" s="135"/>
      <c r="D957" s="135"/>
      <c r="E957" s="135"/>
      <c r="F957" s="135"/>
      <c r="G957" s="135"/>
      <c r="H957" s="143"/>
      <c r="I957" s="143"/>
      <c r="J957" s="143"/>
    </row>
    <row r="958" spans="1:10" ht="13.5">
      <c r="A958" s="135"/>
      <c r="C958" s="135"/>
      <c r="D958" s="135"/>
      <c r="E958" s="135"/>
      <c r="F958" s="135"/>
      <c r="G958" s="135"/>
      <c r="H958" s="143"/>
      <c r="I958" s="143"/>
      <c r="J958" s="143"/>
    </row>
    <row r="959" spans="1:10" ht="13.5">
      <c r="A959" s="135"/>
      <c r="C959" s="135"/>
      <c r="D959" s="135"/>
      <c r="E959" s="135"/>
      <c r="F959" s="135"/>
      <c r="G959" s="135"/>
      <c r="H959" s="143"/>
      <c r="I959" s="143"/>
      <c r="J959" s="143"/>
    </row>
    <row r="960" spans="1:10" ht="13.5">
      <c r="A960" s="135"/>
      <c r="C960" s="135"/>
      <c r="D960" s="135"/>
      <c r="E960" s="135"/>
      <c r="F960" s="135"/>
      <c r="G960" s="135"/>
      <c r="H960" s="143"/>
      <c r="I960" s="143"/>
      <c r="J960" s="143"/>
    </row>
    <row r="961" spans="1:10" ht="13.5">
      <c r="A961" s="135"/>
      <c r="C961" s="135"/>
      <c r="D961" s="135"/>
      <c r="E961" s="135"/>
      <c r="F961" s="135"/>
      <c r="G961" s="135"/>
      <c r="H961" s="143"/>
      <c r="I961" s="143"/>
      <c r="J961" s="143"/>
    </row>
    <row r="962" spans="1:10" ht="13.5">
      <c r="A962" s="135"/>
      <c r="C962" s="135"/>
      <c r="D962" s="135"/>
      <c r="E962" s="135"/>
      <c r="F962" s="135"/>
      <c r="G962" s="135"/>
      <c r="H962" s="143"/>
      <c r="I962" s="143"/>
      <c r="J962" s="143"/>
    </row>
    <row r="963" spans="1:10" ht="13.5">
      <c r="A963" s="135"/>
      <c r="C963" s="135"/>
      <c r="D963" s="135"/>
      <c r="E963" s="135"/>
      <c r="F963" s="135"/>
      <c r="G963" s="135"/>
      <c r="H963" s="143"/>
      <c r="I963" s="143"/>
      <c r="J963" s="143"/>
    </row>
    <row r="964" spans="1:10" ht="13.5">
      <c r="A964" s="135"/>
      <c r="C964" s="135"/>
      <c r="D964" s="135"/>
      <c r="E964" s="135"/>
      <c r="F964" s="135"/>
      <c r="G964" s="135"/>
      <c r="H964" s="143"/>
      <c r="I964" s="143"/>
      <c r="J964" s="143"/>
    </row>
    <row r="965" spans="1:10" ht="13.5">
      <c r="A965" s="135"/>
      <c r="C965" s="135"/>
      <c r="D965" s="135"/>
      <c r="E965" s="135"/>
      <c r="F965" s="135"/>
      <c r="G965" s="135"/>
      <c r="H965" s="143"/>
      <c r="I965" s="143"/>
      <c r="J965" s="143"/>
    </row>
    <row r="966" spans="1:10" ht="13.5">
      <c r="A966" s="135"/>
      <c r="C966" s="135"/>
      <c r="D966" s="135"/>
      <c r="E966" s="135"/>
      <c r="F966" s="135"/>
      <c r="G966" s="135"/>
      <c r="H966" s="143"/>
      <c r="I966" s="143"/>
      <c r="J966" s="143"/>
    </row>
    <row r="967" spans="1:10" ht="13.5">
      <c r="A967" s="135"/>
      <c r="C967" s="135"/>
      <c r="D967" s="135"/>
      <c r="E967" s="135"/>
      <c r="F967" s="135"/>
      <c r="G967" s="135"/>
      <c r="H967" s="143"/>
      <c r="I967" s="143"/>
      <c r="J967" s="143"/>
    </row>
    <row r="968" spans="1:10" ht="13.5">
      <c r="A968" s="135"/>
      <c r="C968" s="135"/>
      <c r="D968" s="135"/>
      <c r="E968" s="135"/>
      <c r="F968" s="135"/>
      <c r="G968" s="135"/>
      <c r="H968" s="143"/>
      <c r="I968" s="143"/>
      <c r="J968" s="143"/>
    </row>
    <row r="969" spans="1:10" ht="13.5">
      <c r="A969" s="135"/>
      <c r="C969" s="135"/>
      <c r="D969" s="135"/>
      <c r="E969" s="135"/>
      <c r="F969" s="135"/>
      <c r="G969" s="135"/>
      <c r="H969" s="143"/>
      <c r="I969" s="143"/>
      <c r="J969" s="143"/>
    </row>
    <row r="970" spans="1:10" ht="13.5">
      <c r="A970" s="135"/>
      <c r="C970" s="135"/>
      <c r="D970" s="135"/>
      <c r="E970" s="135"/>
      <c r="F970" s="135"/>
      <c r="G970" s="135"/>
      <c r="H970" s="143"/>
      <c r="I970" s="143"/>
      <c r="J970" s="143"/>
    </row>
    <row r="971" spans="1:10" ht="13.5">
      <c r="A971" s="135"/>
      <c r="C971" s="135"/>
      <c r="D971" s="135"/>
      <c r="E971" s="135"/>
      <c r="F971" s="135"/>
      <c r="G971" s="135"/>
      <c r="H971" s="143"/>
      <c r="I971" s="143"/>
      <c r="J971" s="143"/>
    </row>
    <row r="972" spans="1:10" ht="13.5">
      <c r="A972" s="135"/>
      <c r="B972" s="192"/>
      <c r="C972" s="135"/>
      <c r="D972" s="135"/>
      <c r="E972" s="135"/>
      <c r="F972" s="135"/>
      <c r="G972" s="135"/>
      <c r="H972" s="143"/>
      <c r="I972" s="143"/>
      <c r="J972" s="143"/>
    </row>
    <row r="973" spans="1:10" ht="13.5">
      <c r="A973" s="135"/>
      <c r="C973" s="135"/>
      <c r="D973" s="135"/>
      <c r="E973" s="135"/>
      <c r="F973" s="135"/>
      <c r="G973" s="135"/>
      <c r="H973" s="143"/>
      <c r="I973" s="143"/>
      <c r="J973" s="143"/>
    </row>
    <row r="974" spans="1:10" ht="13.5">
      <c r="A974" s="135"/>
      <c r="C974" s="135"/>
      <c r="D974" s="135"/>
      <c r="E974" s="135"/>
      <c r="F974" s="135"/>
      <c r="G974" s="135"/>
      <c r="H974" s="143"/>
      <c r="I974" s="143"/>
      <c r="J974" s="143"/>
    </row>
    <row r="975" spans="1:10" ht="13.5">
      <c r="A975" s="135"/>
      <c r="B975" s="188"/>
      <c r="C975" s="135"/>
      <c r="D975" s="135"/>
      <c r="E975" s="135"/>
      <c r="F975" s="135"/>
      <c r="G975" s="135"/>
      <c r="H975" s="143"/>
      <c r="I975" s="143"/>
      <c r="J975" s="143"/>
    </row>
    <row r="976" spans="1:10" ht="13.5">
      <c r="A976" s="135"/>
      <c r="C976" s="135"/>
      <c r="D976" s="135"/>
      <c r="E976" s="135"/>
      <c r="F976" s="135"/>
      <c r="G976" s="135"/>
      <c r="H976" s="143"/>
      <c r="I976" s="143"/>
      <c r="J976" s="143"/>
    </row>
    <row r="977" spans="1:10" ht="13.5">
      <c r="A977" s="135"/>
      <c r="C977" s="135"/>
      <c r="D977" s="135"/>
      <c r="E977" s="135"/>
      <c r="F977" s="135"/>
      <c r="G977" s="135"/>
      <c r="H977" s="143"/>
      <c r="I977" s="143"/>
      <c r="J977" s="143"/>
    </row>
    <row r="978" spans="1:10" ht="13.5">
      <c r="A978" s="135"/>
      <c r="C978" s="135"/>
      <c r="D978" s="135"/>
      <c r="E978" s="135"/>
      <c r="F978" s="135"/>
      <c r="G978" s="135"/>
      <c r="H978" s="143"/>
      <c r="I978" s="143"/>
      <c r="J978" s="143"/>
    </row>
    <row r="979" spans="1:10" ht="13.5">
      <c r="A979" s="135"/>
      <c r="C979" s="135"/>
      <c r="D979" s="135"/>
      <c r="E979" s="135"/>
      <c r="F979" s="135"/>
      <c r="G979" s="135"/>
      <c r="H979" s="143"/>
      <c r="I979" s="143"/>
      <c r="J979" s="143"/>
    </row>
    <row r="980" spans="1:10" ht="13.5">
      <c r="A980" s="135"/>
      <c r="C980" s="135"/>
      <c r="D980" s="135"/>
      <c r="E980" s="135"/>
      <c r="F980" s="135"/>
      <c r="G980" s="135"/>
      <c r="H980" s="143"/>
      <c r="I980" s="143"/>
      <c r="J980" s="143"/>
    </row>
    <row r="981" spans="1:10" ht="13.5">
      <c r="A981" s="135"/>
      <c r="C981" s="135"/>
      <c r="D981" s="135"/>
      <c r="E981" s="135"/>
      <c r="F981" s="135"/>
      <c r="G981" s="135"/>
      <c r="H981" s="143"/>
      <c r="I981" s="143"/>
      <c r="J981" s="143"/>
    </row>
    <row r="982" spans="1:10" ht="13.5">
      <c r="A982" s="135"/>
      <c r="C982" s="135"/>
      <c r="D982" s="135"/>
      <c r="E982" s="135"/>
      <c r="F982" s="135"/>
      <c r="G982" s="135"/>
      <c r="H982" s="143"/>
      <c r="I982" s="143"/>
      <c r="J982" s="143"/>
    </row>
    <row r="983" spans="1:10" ht="13.5">
      <c r="A983" s="135"/>
      <c r="C983" s="135"/>
      <c r="D983" s="135"/>
      <c r="E983" s="135"/>
      <c r="F983" s="135"/>
      <c r="G983" s="135"/>
      <c r="H983" s="143"/>
      <c r="I983" s="143"/>
      <c r="J983" s="143"/>
    </row>
    <row r="984" spans="1:10" ht="13.5">
      <c r="A984" s="135"/>
      <c r="C984" s="135"/>
      <c r="D984" s="135"/>
      <c r="E984" s="135"/>
      <c r="F984" s="135"/>
      <c r="G984" s="135"/>
      <c r="H984" s="143"/>
      <c r="I984" s="143"/>
      <c r="J984" s="143"/>
    </row>
    <row r="985" spans="1:10" ht="13.5">
      <c r="A985" s="135"/>
      <c r="C985" s="135"/>
      <c r="D985" s="135"/>
      <c r="E985" s="135"/>
      <c r="F985" s="135"/>
      <c r="G985" s="135"/>
      <c r="H985" s="143"/>
      <c r="I985" s="143"/>
      <c r="J985" s="143"/>
    </row>
    <row r="986" spans="1:10" ht="13.5">
      <c r="A986" s="135"/>
      <c r="C986" s="135"/>
      <c r="D986" s="135"/>
      <c r="E986" s="135"/>
      <c r="F986" s="135"/>
      <c r="G986" s="135"/>
      <c r="H986" s="143"/>
      <c r="I986" s="143"/>
      <c r="J986" s="143"/>
    </row>
    <row r="987" spans="1:10" ht="13.5">
      <c r="A987" s="135"/>
      <c r="C987" s="135"/>
      <c r="D987" s="135"/>
      <c r="E987" s="135"/>
      <c r="F987" s="135"/>
      <c r="G987" s="135"/>
      <c r="H987" s="143"/>
      <c r="I987" s="143"/>
      <c r="J987" s="143"/>
    </row>
    <row r="988" spans="1:10" ht="13.5">
      <c r="A988" s="135"/>
      <c r="C988" s="135"/>
      <c r="D988" s="135"/>
      <c r="E988" s="135"/>
      <c r="F988" s="135"/>
      <c r="G988" s="135"/>
      <c r="H988" s="143"/>
      <c r="I988" s="143"/>
      <c r="J988" s="143"/>
    </row>
    <row r="989" spans="1:10" ht="13.5">
      <c r="A989" s="135"/>
      <c r="C989" s="135"/>
      <c r="D989" s="135"/>
      <c r="E989" s="135"/>
      <c r="F989" s="135"/>
      <c r="G989" s="135"/>
      <c r="H989" s="143"/>
      <c r="I989" s="143"/>
      <c r="J989" s="143"/>
    </row>
    <row r="990" spans="1:10" ht="13.5">
      <c r="A990" s="135"/>
      <c r="C990" s="135"/>
      <c r="D990" s="135"/>
      <c r="E990" s="135"/>
      <c r="F990" s="135"/>
      <c r="G990" s="135"/>
      <c r="H990" s="143"/>
      <c r="I990" s="143"/>
      <c r="J990" s="143"/>
    </row>
    <row r="991" spans="1:10" ht="13.5">
      <c r="A991" s="135"/>
      <c r="C991" s="135"/>
      <c r="D991" s="135"/>
      <c r="E991" s="135"/>
      <c r="F991" s="135"/>
      <c r="G991" s="135"/>
      <c r="H991" s="143"/>
      <c r="I991" s="143"/>
      <c r="J991" s="143"/>
    </row>
    <row r="992" spans="1:10" ht="13.5">
      <c r="A992" s="135"/>
      <c r="C992" s="135"/>
      <c r="D992" s="135"/>
      <c r="E992" s="135"/>
      <c r="F992" s="135"/>
      <c r="G992" s="135"/>
      <c r="H992" s="143"/>
      <c r="I992" s="143"/>
      <c r="J992" s="143"/>
    </row>
    <row r="993" spans="1:10" ht="13.5">
      <c r="A993" s="135"/>
      <c r="C993" s="135"/>
      <c r="D993" s="135"/>
      <c r="E993" s="135"/>
      <c r="F993" s="135"/>
      <c r="G993" s="135"/>
      <c r="H993" s="143"/>
      <c r="I993" s="143"/>
      <c r="J993" s="143"/>
    </row>
    <row r="994" spans="1:10" ht="13.5">
      <c r="A994" s="135"/>
      <c r="C994" s="135"/>
      <c r="D994" s="135"/>
      <c r="E994" s="135"/>
      <c r="F994" s="135"/>
      <c r="G994" s="135"/>
      <c r="H994" s="143"/>
      <c r="I994" s="143"/>
      <c r="J994" s="143"/>
    </row>
    <row r="995" spans="1:10" ht="13.5">
      <c r="A995" s="135"/>
      <c r="C995" s="135"/>
      <c r="D995" s="135"/>
      <c r="E995" s="135"/>
      <c r="F995" s="135"/>
      <c r="G995" s="135"/>
      <c r="H995" s="143"/>
      <c r="I995" s="143"/>
      <c r="J995" s="143"/>
    </row>
    <row r="996" spans="1:10" ht="13.5">
      <c r="A996" s="135"/>
      <c r="C996" s="135"/>
      <c r="D996" s="135"/>
      <c r="E996" s="135"/>
      <c r="F996" s="135"/>
      <c r="G996" s="135"/>
      <c r="H996" s="143"/>
      <c r="I996" s="143"/>
      <c r="J996" s="143"/>
    </row>
    <row r="997" spans="1:10" ht="13.5">
      <c r="A997" s="135"/>
      <c r="C997" s="135"/>
      <c r="D997" s="135"/>
      <c r="E997" s="135"/>
      <c r="F997" s="135"/>
      <c r="G997" s="135"/>
      <c r="H997" s="143"/>
      <c r="I997" s="143"/>
      <c r="J997" s="143"/>
    </row>
    <row r="998" spans="1:10" ht="13.5">
      <c r="A998" s="135"/>
      <c r="C998" s="135"/>
      <c r="D998" s="135"/>
      <c r="E998" s="135"/>
      <c r="F998" s="135"/>
      <c r="G998" s="135"/>
      <c r="H998" s="143"/>
      <c r="I998" s="143"/>
      <c r="J998" s="143"/>
    </row>
    <row r="999" spans="1:10" ht="13.5">
      <c r="A999" s="135"/>
      <c r="C999" s="135"/>
      <c r="D999" s="135"/>
      <c r="E999" s="135"/>
      <c r="F999" s="135"/>
      <c r="G999" s="135"/>
      <c r="H999" s="143"/>
      <c r="I999" s="143"/>
      <c r="J999" s="143"/>
    </row>
    <row r="1000" spans="1:10" ht="13.5">
      <c r="A1000" s="135"/>
      <c r="C1000" s="135"/>
      <c r="D1000" s="135"/>
      <c r="E1000" s="135"/>
      <c r="F1000" s="135"/>
      <c r="G1000" s="135"/>
      <c r="H1000" s="143"/>
      <c r="I1000" s="143"/>
      <c r="J1000" s="143"/>
    </row>
    <row r="1001" spans="1:10" ht="13.5">
      <c r="A1001" s="135"/>
      <c r="C1001" s="135"/>
      <c r="D1001" s="135"/>
      <c r="E1001" s="135"/>
      <c r="F1001" s="135"/>
      <c r="G1001" s="135"/>
      <c r="H1001" s="143"/>
      <c r="I1001" s="143"/>
      <c r="J1001" s="143"/>
    </row>
    <row r="1002" spans="1:10" ht="13.5">
      <c r="A1002" s="135"/>
      <c r="C1002" s="135"/>
      <c r="D1002" s="135"/>
      <c r="E1002" s="135"/>
      <c r="F1002" s="135"/>
      <c r="G1002" s="135"/>
      <c r="H1002" s="143"/>
      <c r="I1002" s="143"/>
      <c r="J1002" s="143"/>
    </row>
    <row r="1003" spans="1:10" ht="13.5">
      <c r="A1003" s="135"/>
      <c r="C1003" s="135"/>
      <c r="D1003" s="135"/>
      <c r="E1003" s="135"/>
      <c r="F1003" s="135"/>
      <c r="G1003" s="135"/>
      <c r="H1003" s="143"/>
      <c r="I1003" s="143"/>
      <c r="J1003" s="143"/>
    </row>
    <row r="1004" spans="1:10" ht="13.5">
      <c r="A1004" s="135"/>
      <c r="C1004" s="135"/>
      <c r="D1004" s="135"/>
      <c r="E1004" s="135"/>
      <c r="F1004" s="135"/>
      <c r="G1004" s="135"/>
      <c r="H1004" s="143"/>
      <c r="I1004" s="143"/>
      <c r="J1004" s="143"/>
    </row>
    <row r="1005" spans="1:10" ht="13.5">
      <c r="A1005" s="135"/>
      <c r="C1005" s="135"/>
      <c r="D1005" s="135"/>
      <c r="E1005" s="135"/>
      <c r="F1005" s="135"/>
      <c r="G1005" s="135"/>
      <c r="H1005" s="143"/>
      <c r="I1005" s="143"/>
      <c r="J1005" s="143"/>
    </row>
    <row r="1006" spans="1:10" ht="13.5">
      <c r="A1006" s="135"/>
      <c r="C1006" s="135"/>
      <c r="D1006" s="135"/>
      <c r="E1006" s="135"/>
      <c r="F1006" s="135"/>
      <c r="G1006" s="135"/>
      <c r="H1006" s="143"/>
      <c r="I1006" s="143"/>
      <c r="J1006" s="143"/>
    </row>
    <row r="1007" spans="1:10" ht="13.5">
      <c r="A1007" s="135"/>
      <c r="C1007" s="135"/>
      <c r="D1007" s="135"/>
      <c r="E1007" s="135"/>
      <c r="F1007" s="135"/>
      <c r="G1007" s="135"/>
      <c r="H1007" s="143"/>
      <c r="I1007" s="143"/>
      <c r="J1007" s="143"/>
    </row>
    <row r="1008" spans="1:10" ht="13.5">
      <c r="A1008" s="135"/>
      <c r="C1008" s="135"/>
      <c r="D1008" s="135"/>
      <c r="E1008" s="135"/>
      <c r="F1008" s="135"/>
      <c r="G1008" s="135"/>
      <c r="H1008" s="143"/>
      <c r="I1008" s="143"/>
      <c r="J1008" s="143"/>
    </row>
    <row r="1009" spans="1:10" ht="13.5">
      <c r="A1009" s="135"/>
      <c r="C1009" s="135"/>
      <c r="D1009" s="135"/>
      <c r="E1009" s="135"/>
      <c r="F1009" s="135"/>
      <c r="G1009" s="135"/>
      <c r="H1009" s="143"/>
      <c r="I1009" s="143"/>
      <c r="J1009" s="143"/>
    </row>
    <row r="1010" spans="1:10" ht="13.5">
      <c r="A1010" s="135"/>
      <c r="C1010" s="135"/>
      <c r="D1010" s="135"/>
      <c r="E1010" s="135"/>
      <c r="F1010" s="135"/>
      <c r="G1010" s="135"/>
      <c r="H1010" s="143"/>
      <c r="I1010" s="143"/>
      <c r="J1010" s="143"/>
    </row>
    <row r="1011" spans="1:10" ht="13.5">
      <c r="A1011" s="135"/>
      <c r="C1011" s="135"/>
      <c r="D1011" s="135"/>
      <c r="E1011" s="135"/>
      <c r="F1011" s="135"/>
      <c r="G1011" s="135"/>
      <c r="H1011" s="143"/>
      <c r="I1011" s="143"/>
      <c r="J1011" s="143"/>
    </row>
    <row r="1012" spans="1:10" ht="13.5">
      <c r="A1012" s="135"/>
      <c r="C1012" s="135"/>
      <c r="D1012" s="135"/>
      <c r="E1012" s="135"/>
      <c r="F1012" s="135"/>
      <c r="G1012" s="135"/>
      <c r="H1012" s="143"/>
      <c r="I1012" s="143"/>
      <c r="J1012" s="143"/>
    </row>
    <row r="1013" spans="1:10" ht="13.5">
      <c r="A1013" s="135"/>
      <c r="C1013" s="135"/>
      <c r="D1013" s="135"/>
      <c r="E1013" s="135"/>
      <c r="F1013" s="135"/>
      <c r="G1013" s="135"/>
      <c r="H1013" s="143"/>
      <c r="I1013" s="143"/>
      <c r="J1013" s="143"/>
    </row>
    <row r="1014" spans="1:10" ht="13.5">
      <c r="A1014" s="135"/>
      <c r="C1014" s="135"/>
      <c r="D1014" s="135"/>
      <c r="E1014" s="135"/>
      <c r="F1014" s="135"/>
      <c r="G1014" s="135"/>
      <c r="H1014" s="143"/>
      <c r="I1014" s="143"/>
      <c r="J1014" s="143"/>
    </row>
    <row r="1015" spans="1:14" ht="13.5">
      <c r="A1015" s="135"/>
      <c r="C1015" s="135"/>
      <c r="D1015" s="135"/>
      <c r="E1015" s="135"/>
      <c r="F1015" s="135"/>
      <c r="G1015" s="135"/>
      <c r="H1015" s="143"/>
      <c r="I1015" s="143"/>
      <c r="J1015" s="143"/>
      <c r="M1015" s="123"/>
      <c r="N1015" s="123"/>
    </row>
    <row r="1016" spans="1:10" ht="13.5">
      <c r="A1016" s="135"/>
      <c r="C1016" s="135"/>
      <c r="D1016" s="135"/>
      <c r="E1016" s="135"/>
      <c r="F1016" s="135"/>
      <c r="G1016" s="135"/>
      <c r="H1016" s="143"/>
      <c r="I1016" s="143"/>
      <c r="J1016" s="143"/>
    </row>
    <row r="1017" spans="1:10" ht="13.5">
      <c r="A1017" s="135"/>
      <c r="C1017" s="135"/>
      <c r="D1017" s="135"/>
      <c r="E1017" s="135"/>
      <c r="F1017" s="135"/>
      <c r="G1017" s="135"/>
      <c r="H1017" s="143"/>
      <c r="I1017" s="143"/>
      <c r="J1017" s="143"/>
    </row>
    <row r="1018" spans="1:10" ht="13.5">
      <c r="A1018" s="135"/>
      <c r="C1018" s="135"/>
      <c r="D1018" s="135"/>
      <c r="E1018" s="135"/>
      <c r="F1018" s="135"/>
      <c r="G1018" s="135"/>
      <c r="H1018" s="143"/>
      <c r="I1018" s="143"/>
      <c r="J1018" s="143"/>
    </row>
    <row r="1019" spans="1:10" ht="13.5">
      <c r="A1019" s="135"/>
      <c r="C1019" s="135"/>
      <c r="D1019" s="135"/>
      <c r="E1019" s="135"/>
      <c r="F1019" s="135"/>
      <c r="G1019" s="135"/>
      <c r="H1019" s="143"/>
      <c r="I1019" s="143"/>
      <c r="J1019" s="143"/>
    </row>
    <row r="1020" spans="1:10" ht="13.5">
      <c r="A1020" s="135"/>
      <c r="C1020" s="135"/>
      <c r="D1020" s="135"/>
      <c r="E1020" s="135"/>
      <c r="F1020" s="135"/>
      <c r="G1020" s="135"/>
      <c r="H1020" s="143"/>
      <c r="I1020" s="143"/>
      <c r="J1020" s="143"/>
    </row>
    <row r="1021" spans="1:10" ht="13.5">
      <c r="A1021" s="135"/>
      <c r="C1021" s="135"/>
      <c r="D1021" s="135"/>
      <c r="E1021" s="135"/>
      <c r="F1021" s="135"/>
      <c r="G1021" s="135"/>
      <c r="H1021" s="143"/>
      <c r="I1021" s="143"/>
      <c r="J1021" s="143"/>
    </row>
    <row r="1022" spans="1:10" ht="13.5">
      <c r="A1022" s="135"/>
      <c r="C1022" s="135"/>
      <c r="D1022" s="135"/>
      <c r="E1022" s="135"/>
      <c r="F1022" s="135"/>
      <c r="G1022" s="135"/>
      <c r="H1022" s="143"/>
      <c r="I1022" s="143"/>
      <c r="J1022" s="143"/>
    </row>
    <row r="1023" spans="1:10" ht="13.5">
      <c r="A1023" s="135"/>
      <c r="C1023" s="135"/>
      <c r="D1023" s="135"/>
      <c r="E1023" s="135"/>
      <c r="F1023" s="135"/>
      <c r="G1023" s="135"/>
      <c r="H1023" s="143"/>
      <c r="I1023" s="143"/>
      <c r="J1023" s="143"/>
    </row>
    <row r="1024" spans="1:10" ht="13.5">
      <c r="A1024" s="135"/>
      <c r="C1024" s="135"/>
      <c r="D1024" s="135"/>
      <c r="E1024" s="135"/>
      <c r="F1024" s="135"/>
      <c r="G1024" s="135"/>
      <c r="H1024" s="143"/>
      <c r="I1024" s="143"/>
      <c r="J1024" s="143"/>
    </row>
    <row r="1025" spans="1:10" ht="13.5">
      <c r="A1025" s="135"/>
      <c r="C1025" s="135"/>
      <c r="D1025" s="135"/>
      <c r="E1025" s="135"/>
      <c r="F1025" s="135"/>
      <c r="G1025" s="135"/>
      <c r="H1025" s="143"/>
      <c r="I1025" s="143"/>
      <c r="J1025" s="143"/>
    </row>
    <row r="1026" spans="1:10" ht="13.5">
      <c r="A1026" s="135"/>
      <c r="C1026" s="135"/>
      <c r="D1026" s="135"/>
      <c r="E1026" s="135"/>
      <c r="F1026" s="135"/>
      <c r="G1026" s="135"/>
      <c r="H1026" s="143"/>
      <c r="I1026" s="143"/>
      <c r="J1026" s="143"/>
    </row>
    <row r="1027" spans="1:10" ht="13.5">
      <c r="A1027" s="135"/>
      <c r="C1027" s="135"/>
      <c r="D1027" s="135"/>
      <c r="E1027" s="135"/>
      <c r="F1027" s="135"/>
      <c r="G1027" s="135"/>
      <c r="H1027" s="143"/>
      <c r="I1027" s="143"/>
      <c r="J1027" s="143"/>
    </row>
    <row r="1028" spans="1:10" ht="13.5">
      <c r="A1028" s="135"/>
      <c r="C1028" s="135"/>
      <c r="D1028" s="135"/>
      <c r="E1028" s="135"/>
      <c r="F1028" s="135"/>
      <c r="G1028" s="135"/>
      <c r="H1028" s="143"/>
      <c r="I1028" s="143"/>
      <c r="J1028" s="143"/>
    </row>
    <row r="1029" spans="1:10" ht="13.5">
      <c r="A1029" s="135"/>
      <c r="C1029" s="135"/>
      <c r="D1029" s="135"/>
      <c r="E1029" s="135"/>
      <c r="F1029" s="135"/>
      <c r="G1029" s="135"/>
      <c r="H1029" s="143"/>
      <c r="I1029" s="143"/>
      <c r="J1029" s="143"/>
    </row>
    <row r="1030" spans="1:10" ht="13.5">
      <c r="A1030" s="135"/>
      <c r="C1030" s="135"/>
      <c r="D1030" s="135"/>
      <c r="E1030" s="135"/>
      <c r="F1030" s="135"/>
      <c r="G1030" s="135"/>
      <c r="H1030" s="143"/>
      <c r="I1030" s="143"/>
      <c r="J1030" s="143"/>
    </row>
    <row r="1031" spans="1:19" ht="13.5">
      <c r="A1031" s="135"/>
      <c r="C1031" s="135"/>
      <c r="D1031" s="135"/>
      <c r="E1031" s="135"/>
      <c r="F1031" s="135"/>
      <c r="G1031" s="135"/>
      <c r="H1031" s="143"/>
      <c r="I1031" s="143"/>
      <c r="J1031" s="143"/>
      <c r="R1031" s="123"/>
      <c r="S1031" s="123"/>
    </row>
    <row r="1032" spans="1:19" ht="13.5">
      <c r="A1032" s="135"/>
      <c r="C1032" s="135"/>
      <c r="D1032" s="135"/>
      <c r="E1032" s="135"/>
      <c r="F1032" s="135"/>
      <c r="G1032" s="135"/>
      <c r="H1032" s="143"/>
      <c r="I1032" s="143"/>
      <c r="J1032" s="143"/>
      <c r="R1032" s="123"/>
      <c r="S1032" s="123"/>
    </row>
    <row r="1033" spans="1:19" ht="13.5">
      <c r="A1033" s="135"/>
      <c r="C1033" s="135"/>
      <c r="D1033" s="135"/>
      <c r="E1033" s="135"/>
      <c r="F1033" s="135"/>
      <c r="G1033" s="135"/>
      <c r="H1033" s="143"/>
      <c r="I1033" s="143"/>
      <c r="J1033" s="143"/>
      <c r="R1033" s="123"/>
      <c r="S1033" s="123"/>
    </row>
    <row r="1034" spans="1:19" ht="13.5">
      <c r="A1034" s="135"/>
      <c r="C1034" s="135"/>
      <c r="D1034" s="135"/>
      <c r="E1034" s="135"/>
      <c r="F1034" s="135"/>
      <c r="G1034" s="135"/>
      <c r="H1034" s="143"/>
      <c r="I1034" s="143"/>
      <c r="J1034" s="143"/>
      <c r="R1034" s="123"/>
      <c r="S1034" s="123"/>
    </row>
    <row r="1035" spans="1:19" ht="13.5">
      <c r="A1035" s="135"/>
      <c r="C1035" s="135"/>
      <c r="D1035" s="135"/>
      <c r="E1035" s="135"/>
      <c r="F1035" s="135"/>
      <c r="G1035" s="135"/>
      <c r="H1035" s="143"/>
      <c r="I1035" s="143"/>
      <c r="J1035" s="143"/>
      <c r="R1035" s="123"/>
      <c r="S1035" s="123"/>
    </row>
    <row r="1036" spans="1:19" ht="13.5">
      <c r="A1036" s="135"/>
      <c r="C1036" s="135"/>
      <c r="D1036" s="135"/>
      <c r="E1036" s="135"/>
      <c r="F1036" s="135"/>
      <c r="G1036" s="135"/>
      <c r="H1036" s="143"/>
      <c r="I1036" s="143"/>
      <c r="J1036" s="143"/>
      <c r="R1036" s="123"/>
      <c r="S1036" s="123"/>
    </row>
    <row r="1037" spans="1:19" ht="13.5">
      <c r="A1037" s="135"/>
      <c r="C1037" s="135"/>
      <c r="D1037" s="135"/>
      <c r="E1037" s="135"/>
      <c r="F1037" s="135"/>
      <c r="G1037" s="135"/>
      <c r="H1037" s="143"/>
      <c r="I1037" s="143"/>
      <c r="J1037" s="143"/>
      <c r="R1037" s="123"/>
      <c r="S1037" s="123"/>
    </row>
    <row r="1038" spans="1:19" ht="13.5">
      <c r="A1038" s="135"/>
      <c r="C1038" s="135"/>
      <c r="D1038" s="135"/>
      <c r="E1038" s="135"/>
      <c r="F1038" s="135"/>
      <c r="G1038" s="135"/>
      <c r="H1038" s="143"/>
      <c r="I1038" s="143"/>
      <c r="J1038" s="143"/>
      <c r="R1038" s="123"/>
      <c r="S1038" s="123"/>
    </row>
    <row r="1039" spans="1:19" ht="13.5">
      <c r="A1039" s="135"/>
      <c r="C1039" s="135"/>
      <c r="D1039" s="135"/>
      <c r="E1039" s="135"/>
      <c r="F1039" s="135"/>
      <c r="G1039" s="135"/>
      <c r="H1039" s="143"/>
      <c r="I1039" s="143"/>
      <c r="J1039" s="143"/>
      <c r="R1039" s="123"/>
      <c r="S1039" s="123"/>
    </row>
    <row r="1040" spans="1:19" ht="13.5">
      <c r="A1040" s="135"/>
      <c r="C1040" s="135"/>
      <c r="D1040" s="135"/>
      <c r="E1040" s="135"/>
      <c r="F1040" s="135"/>
      <c r="G1040" s="135"/>
      <c r="H1040" s="143"/>
      <c r="I1040" s="143"/>
      <c r="J1040" s="143"/>
      <c r="R1040" s="123"/>
      <c r="S1040" s="123"/>
    </row>
    <row r="1041" spans="1:19" ht="13.5">
      <c r="A1041" s="135"/>
      <c r="C1041" s="135"/>
      <c r="D1041" s="135"/>
      <c r="E1041" s="135"/>
      <c r="F1041" s="135"/>
      <c r="G1041" s="135"/>
      <c r="H1041" s="143"/>
      <c r="I1041" s="143"/>
      <c r="J1041" s="143"/>
      <c r="R1041" s="123"/>
      <c r="S1041" s="123"/>
    </row>
    <row r="1042" spans="1:19" ht="13.5">
      <c r="A1042" s="135"/>
      <c r="C1042" s="135"/>
      <c r="D1042" s="135"/>
      <c r="E1042" s="135"/>
      <c r="F1042" s="135"/>
      <c r="G1042" s="135"/>
      <c r="H1042" s="143"/>
      <c r="I1042" s="143"/>
      <c r="J1042" s="143"/>
      <c r="R1042" s="123"/>
      <c r="S1042" s="123"/>
    </row>
    <row r="1043" spans="1:19" ht="13.5">
      <c r="A1043" s="135"/>
      <c r="C1043" s="135"/>
      <c r="D1043" s="135"/>
      <c r="E1043" s="135"/>
      <c r="F1043" s="135"/>
      <c r="G1043" s="135"/>
      <c r="H1043" s="143"/>
      <c r="I1043" s="143"/>
      <c r="J1043" s="143"/>
      <c r="R1043" s="123"/>
      <c r="S1043" s="123"/>
    </row>
    <row r="1044" spans="1:19" ht="13.5">
      <c r="A1044" s="135"/>
      <c r="C1044" s="135"/>
      <c r="D1044" s="135"/>
      <c r="E1044" s="135"/>
      <c r="F1044" s="135"/>
      <c r="G1044" s="135"/>
      <c r="H1044" s="143"/>
      <c r="I1044" s="143"/>
      <c r="J1044" s="143"/>
      <c r="R1044" s="123"/>
      <c r="S1044" s="123"/>
    </row>
    <row r="1045" spans="1:19" ht="13.5">
      <c r="A1045" s="135"/>
      <c r="C1045" s="135"/>
      <c r="D1045" s="135"/>
      <c r="E1045" s="135"/>
      <c r="F1045" s="135"/>
      <c r="G1045" s="135"/>
      <c r="H1045" s="143"/>
      <c r="I1045" s="143"/>
      <c r="J1045" s="143"/>
      <c r="R1045" s="123"/>
      <c r="S1045" s="123"/>
    </row>
    <row r="1046" spans="1:19" ht="13.5">
      <c r="A1046" s="135"/>
      <c r="C1046" s="135"/>
      <c r="D1046" s="135"/>
      <c r="E1046" s="135"/>
      <c r="F1046" s="135"/>
      <c r="G1046" s="135"/>
      <c r="H1046" s="143"/>
      <c r="I1046" s="143"/>
      <c r="J1046" s="143"/>
      <c r="R1046" s="123"/>
      <c r="S1046" s="123"/>
    </row>
    <row r="1047" spans="1:19" ht="13.5">
      <c r="A1047" s="135"/>
      <c r="C1047" s="135"/>
      <c r="D1047" s="135"/>
      <c r="E1047" s="135"/>
      <c r="F1047" s="135"/>
      <c r="G1047" s="135"/>
      <c r="H1047" s="143"/>
      <c r="I1047" s="143"/>
      <c r="J1047" s="143"/>
      <c r="R1047" s="123"/>
      <c r="S1047" s="123"/>
    </row>
    <row r="1048" spans="1:19" ht="13.5">
      <c r="A1048" s="135"/>
      <c r="C1048" s="135"/>
      <c r="D1048" s="135"/>
      <c r="E1048" s="135"/>
      <c r="F1048" s="135"/>
      <c r="G1048" s="135"/>
      <c r="H1048" s="143"/>
      <c r="I1048" s="143"/>
      <c r="J1048" s="143"/>
      <c r="R1048" s="123"/>
      <c r="S1048" s="123"/>
    </row>
    <row r="1049" spans="1:19" ht="13.5">
      <c r="A1049" s="135"/>
      <c r="C1049" s="135"/>
      <c r="D1049" s="135"/>
      <c r="E1049" s="135"/>
      <c r="F1049" s="135"/>
      <c r="G1049" s="135"/>
      <c r="H1049" s="143"/>
      <c r="I1049" s="143"/>
      <c r="J1049" s="143"/>
      <c r="R1049" s="123"/>
      <c r="S1049" s="123"/>
    </row>
    <row r="1050" spans="1:19" ht="13.5">
      <c r="A1050" s="135"/>
      <c r="C1050" s="135"/>
      <c r="D1050" s="135"/>
      <c r="E1050" s="135"/>
      <c r="F1050" s="135"/>
      <c r="G1050" s="135"/>
      <c r="H1050" s="143"/>
      <c r="I1050" s="143"/>
      <c r="J1050" s="143"/>
      <c r="R1050" s="123"/>
      <c r="S1050" s="123"/>
    </row>
    <row r="1051" spans="1:19" ht="13.5">
      <c r="A1051" s="135"/>
      <c r="C1051" s="135"/>
      <c r="D1051" s="135"/>
      <c r="E1051" s="135"/>
      <c r="F1051" s="135"/>
      <c r="G1051" s="135"/>
      <c r="H1051" s="143"/>
      <c r="I1051" s="143"/>
      <c r="J1051" s="143"/>
      <c r="R1051" s="123"/>
      <c r="S1051" s="123"/>
    </row>
    <row r="1052" spans="1:10" ht="13.5">
      <c r="A1052" s="135"/>
      <c r="C1052" s="135"/>
      <c r="D1052" s="135"/>
      <c r="E1052" s="135"/>
      <c r="F1052" s="135"/>
      <c r="G1052" s="135"/>
      <c r="H1052" s="143"/>
      <c r="I1052" s="143"/>
      <c r="J1052" s="143"/>
    </row>
    <row r="1053" spans="1:10" ht="13.5">
      <c r="A1053" s="135"/>
      <c r="C1053" s="135"/>
      <c r="D1053" s="135"/>
      <c r="E1053" s="135"/>
      <c r="F1053" s="135"/>
      <c r="G1053" s="135"/>
      <c r="H1053" s="143"/>
      <c r="I1053" s="143"/>
      <c r="J1053" s="143"/>
    </row>
    <row r="1054" spans="1:10" ht="13.5">
      <c r="A1054" s="135"/>
      <c r="C1054" s="135"/>
      <c r="D1054" s="135"/>
      <c r="E1054" s="135"/>
      <c r="F1054" s="135"/>
      <c r="G1054" s="135"/>
      <c r="H1054" s="143"/>
      <c r="I1054" s="143"/>
      <c r="J1054" s="143"/>
    </row>
    <row r="1055" spans="1:10" ht="13.5">
      <c r="A1055" s="135"/>
      <c r="C1055" s="135"/>
      <c r="D1055" s="135"/>
      <c r="E1055" s="135"/>
      <c r="F1055" s="135"/>
      <c r="G1055" s="135"/>
      <c r="H1055" s="143"/>
      <c r="I1055" s="143"/>
      <c r="J1055" s="143"/>
    </row>
    <row r="1056" spans="1:10" ht="13.5">
      <c r="A1056" s="135"/>
      <c r="C1056" s="135"/>
      <c r="D1056" s="135"/>
      <c r="E1056" s="135"/>
      <c r="F1056" s="135"/>
      <c r="G1056" s="135"/>
      <c r="H1056" s="143"/>
      <c r="I1056" s="143"/>
      <c r="J1056" s="143"/>
    </row>
    <row r="1057" spans="1:10" ht="13.5">
      <c r="A1057" s="135"/>
      <c r="C1057" s="135"/>
      <c r="D1057" s="135"/>
      <c r="E1057" s="135"/>
      <c r="F1057" s="135"/>
      <c r="G1057" s="135"/>
      <c r="H1057" s="143"/>
      <c r="I1057" s="143"/>
      <c r="J1057" s="143"/>
    </row>
    <row r="1058" spans="1:10" ht="13.5">
      <c r="A1058" s="135"/>
      <c r="C1058" s="135"/>
      <c r="D1058" s="135"/>
      <c r="E1058" s="135"/>
      <c r="F1058" s="135"/>
      <c r="G1058" s="135"/>
      <c r="H1058" s="143"/>
      <c r="I1058" s="143"/>
      <c r="J1058" s="143"/>
    </row>
    <row r="1059" spans="1:10" ht="13.5">
      <c r="A1059" s="135"/>
      <c r="C1059" s="135"/>
      <c r="D1059" s="135"/>
      <c r="E1059" s="135"/>
      <c r="F1059" s="135"/>
      <c r="G1059" s="135"/>
      <c r="H1059" s="143"/>
      <c r="I1059" s="143"/>
      <c r="J1059" s="143"/>
    </row>
    <row r="1060" spans="1:10" ht="13.5">
      <c r="A1060" s="135"/>
      <c r="C1060" s="135"/>
      <c r="D1060" s="135"/>
      <c r="E1060" s="135"/>
      <c r="F1060" s="135"/>
      <c r="G1060" s="135"/>
      <c r="H1060" s="143"/>
      <c r="I1060" s="143"/>
      <c r="J1060" s="143"/>
    </row>
    <row r="1061" spans="1:10" ht="13.5">
      <c r="A1061" s="135"/>
      <c r="C1061" s="135"/>
      <c r="D1061" s="135"/>
      <c r="E1061" s="135"/>
      <c r="F1061" s="135"/>
      <c r="G1061" s="135"/>
      <c r="H1061" s="143"/>
      <c r="I1061" s="143"/>
      <c r="J1061" s="143"/>
    </row>
    <row r="1062" spans="1:10" ht="13.5">
      <c r="A1062" s="135"/>
      <c r="B1062" s="172"/>
      <c r="C1062" s="135"/>
      <c r="D1062" s="135"/>
      <c r="E1062" s="135"/>
      <c r="F1062" s="135"/>
      <c r="G1062" s="135"/>
      <c r="H1062" s="143"/>
      <c r="I1062" s="143"/>
      <c r="J1062" s="143"/>
    </row>
    <row r="1063" spans="1:10" ht="13.5">
      <c r="A1063" s="135"/>
      <c r="B1063" s="172"/>
      <c r="C1063" s="135"/>
      <c r="D1063" s="135"/>
      <c r="E1063" s="135"/>
      <c r="F1063" s="135"/>
      <c r="G1063" s="135"/>
      <c r="H1063" s="143"/>
      <c r="I1063" s="143"/>
      <c r="J1063" s="143"/>
    </row>
    <row r="1064" spans="1:10" ht="13.5">
      <c r="A1064" s="135"/>
      <c r="B1064" s="172"/>
      <c r="C1064" s="135"/>
      <c r="D1064" s="135"/>
      <c r="E1064" s="135"/>
      <c r="F1064" s="135"/>
      <c r="G1064" s="135"/>
      <c r="H1064" s="143"/>
      <c r="I1064" s="143"/>
      <c r="J1064" s="143"/>
    </row>
    <row r="1065" spans="1:10" ht="13.5">
      <c r="A1065" s="135"/>
      <c r="B1065" s="172"/>
      <c r="C1065" s="135"/>
      <c r="D1065" s="135"/>
      <c r="E1065" s="135"/>
      <c r="F1065" s="135"/>
      <c r="G1065" s="135"/>
      <c r="H1065" s="143"/>
      <c r="I1065" s="143"/>
      <c r="J1065" s="143"/>
    </row>
    <row r="1066" spans="1:10" ht="13.5">
      <c r="A1066" s="135"/>
      <c r="B1066" s="172"/>
      <c r="C1066" s="135"/>
      <c r="D1066" s="135"/>
      <c r="E1066" s="135"/>
      <c r="F1066" s="135"/>
      <c r="G1066" s="135"/>
      <c r="H1066" s="143"/>
      <c r="I1066" s="143"/>
      <c r="J1066" s="143"/>
    </row>
    <row r="1067" spans="1:10" ht="13.5">
      <c r="A1067" s="135"/>
      <c r="B1067" s="172"/>
      <c r="C1067" s="135"/>
      <c r="D1067" s="135"/>
      <c r="E1067" s="135"/>
      <c r="F1067" s="135"/>
      <c r="G1067" s="135"/>
      <c r="H1067" s="143"/>
      <c r="I1067" s="143"/>
      <c r="J1067" s="143"/>
    </row>
    <row r="1068" spans="1:10" ht="13.5">
      <c r="A1068" s="135"/>
      <c r="B1068" s="172"/>
      <c r="C1068" s="135"/>
      <c r="D1068" s="135"/>
      <c r="E1068" s="135"/>
      <c r="F1068" s="135"/>
      <c r="G1068" s="135"/>
      <c r="H1068" s="143"/>
      <c r="I1068" s="143"/>
      <c r="J1068" s="143"/>
    </row>
    <row r="1069" spans="1:10" ht="13.5">
      <c r="A1069" s="135"/>
      <c r="B1069" s="172"/>
      <c r="C1069" s="135"/>
      <c r="D1069" s="135"/>
      <c r="E1069" s="135"/>
      <c r="F1069" s="135"/>
      <c r="G1069" s="135"/>
      <c r="H1069" s="143"/>
      <c r="I1069" s="143"/>
      <c r="J1069" s="143"/>
    </row>
    <row r="1070" spans="1:10" ht="13.5">
      <c r="A1070" s="135"/>
      <c r="C1070" s="135"/>
      <c r="D1070" s="135"/>
      <c r="E1070" s="135"/>
      <c r="F1070" s="135"/>
      <c r="G1070" s="135"/>
      <c r="H1070" s="143"/>
      <c r="I1070" s="143"/>
      <c r="J1070" s="143"/>
    </row>
    <row r="1071" spans="1:10" ht="13.5">
      <c r="A1071" s="135"/>
      <c r="C1071" s="135"/>
      <c r="D1071" s="135"/>
      <c r="E1071" s="135"/>
      <c r="F1071" s="135"/>
      <c r="G1071" s="135"/>
      <c r="H1071" s="143"/>
      <c r="I1071" s="143"/>
      <c r="J1071" s="143"/>
    </row>
    <row r="1072" spans="1:10" ht="13.5">
      <c r="A1072" s="135"/>
      <c r="C1072" s="135"/>
      <c r="D1072" s="135"/>
      <c r="E1072" s="135"/>
      <c r="F1072" s="135"/>
      <c r="G1072" s="135"/>
      <c r="H1072" s="143"/>
      <c r="I1072" s="143"/>
      <c r="J1072" s="143"/>
    </row>
    <row r="1073" spans="1:10" ht="13.5">
      <c r="A1073" s="135"/>
      <c r="B1073" s="172"/>
      <c r="C1073" s="135"/>
      <c r="D1073" s="135"/>
      <c r="E1073" s="135"/>
      <c r="F1073" s="135"/>
      <c r="G1073" s="135"/>
      <c r="H1073" s="143"/>
      <c r="I1073" s="143"/>
      <c r="J1073" s="143"/>
    </row>
    <row r="1074" spans="1:10" ht="13.5">
      <c r="A1074" s="135"/>
      <c r="B1074" s="172"/>
      <c r="C1074" s="135"/>
      <c r="D1074" s="135"/>
      <c r="E1074" s="135"/>
      <c r="F1074" s="135"/>
      <c r="G1074" s="135"/>
      <c r="H1074" s="143"/>
      <c r="I1074" s="143"/>
      <c r="J1074" s="143"/>
    </row>
    <row r="1075" spans="1:10" ht="13.5">
      <c r="A1075" s="135"/>
      <c r="B1075" s="172"/>
      <c r="C1075" s="135"/>
      <c r="D1075" s="135"/>
      <c r="E1075" s="135"/>
      <c r="F1075" s="135"/>
      <c r="G1075" s="135"/>
      <c r="H1075" s="143"/>
      <c r="I1075" s="143"/>
      <c r="J1075" s="143"/>
    </row>
    <row r="1076" spans="1:10" ht="13.5">
      <c r="A1076" s="135"/>
      <c r="B1076" s="172"/>
      <c r="C1076" s="135"/>
      <c r="D1076" s="135"/>
      <c r="E1076" s="135"/>
      <c r="F1076" s="135"/>
      <c r="G1076" s="135"/>
      <c r="H1076" s="143"/>
      <c r="I1076" s="143"/>
      <c r="J1076" s="143"/>
    </row>
    <row r="1077" spans="1:10" ht="13.5">
      <c r="A1077" s="135"/>
      <c r="B1077" s="172"/>
      <c r="C1077" s="135"/>
      <c r="D1077" s="135"/>
      <c r="E1077" s="135"/>
      <c r="F1077" s="135"/>
      <c r="G1077" s="135"/>
      <c r="H1077" s="143"/>
      <c r="I1077" s="143"/>
      <c r="J1077" s="143"/>
    </row>
    <row r="1078" spans="1:10" ht="13.5">
      <c r="A1078" s="135"/>
      <c r="B1078" s="172"/>
      <c r="C1078" s="135"/>
      <c r="D1078" s="135"/>
      <c r="E1078" s="135"/>
      <c r="F1078" s="135"/>
      <c r="G1078" s="135"/>
      <c r="H1078" s="143"/>
      <c r="I1078" s="143"/>
      <c r="J1078" s="143"/>
    </row>
    <row r="1079" spans="1:10" ht="13.5">
      <c r="A1079" s="135"/>
      <c r="B1079" s="172"/>
      <c r="C1079" s="135"/>
      <c r="D1079" s="135"/>
      <c r="E1079" s="135"/>
      <c r="F1079" s="135"/>
      <c r="G1079" s="135"/>
      <c r="H1079" s="143"/>
      <c r="I1079" s="143"/>
      <c r="J1079" s="143"/>
    </row>
    <row r="1080" spans="1:10" ht="13.5">
      <c r="A1080" s="135"/>
      <c r="B1080" s="172"/>
      <c r="C1080" s="135"/>
      <c r="D1080" s="135"/>
      <c r="E1080" s="135"/>
      <c r="F1080" s="135"/>
      <c r="G1080" s="135"/>
      <c r="H1080" s="143"/>
      <c r="I1080" s="143"/>
      <c r="J1080" s="143"/>
    </row>
    <row r="1081" spans="1:10" ht="13.5">
      <c r="A1081" s="135"/>
      <c r="B1081" s="172"/>
      <c r="C1081" s="135"/>
      <c r="D1081" s="135"/>
      <c r="E1081" s="135"/>
      <c r="F1081" s="135"/>
      <c r="G1081" s="135"/>
      <c r="H1081" s="143"/>
      <c r="I1081" s="143"/>
      <c r="J1081" s="143"/>
    </row>
    <row r="1082" spans="1:10" ht="13.5">
      <c r="A1082" s="135"/>
      <c r="B1082" s="172"/>
      <c r="C1082" s="135"/>
      <c r="D1082" s="135"/>
      <c r="E1082" s="135"/>
      <c r="F1082" s="135"/>
      <c r="G1082" s="135"/>
      <c r="H1082" s="143"/>
      <c r="I1082" s="143"/>
      <c r="J1082" s="143"/>
    </row>
    <row r="1083" spans="1:10" ht="13.5">
      <c r="A1083" s="135"/>
      <c r="B1083" s="172"/>
      <c r="C1083" s="135"/>
      <c r="D1083" s="135"/>
      <c r="E1083" s="135"/>
      <c r="F1083" s="135"/>
      <c r="G1083" s="135"/>
      <c r="H1083" s="143"/>
      <c r="I1083" s="143"/>
      <c r="J1083" s="143"/>
    </row>
    <row r="1084" spans="1:10" ht="13.5">
      <c r="A1084" s="135"/>
      <c r="B1084" s="172"/>
      <c r="C1084" s="135"/>
      <c r="D1084" s="135"/>
      <c r="E1084" s="135"/>
      <c r="F1084" s="135"/>
      <c r="G1084" s="135"/>
      <c r="H1084" s="143"/>
      <c r="I1084" s="143"/>
      <c r="J1084" s="143"/>
    </row>
    <row r="1085" spans="1:10" ht="13.5">
      <c r="A1085" s="135"/>
      <c r="B1085" s="172"/>
      <c r="C1085" s="135"/>
      <c r="D1085" s="135"/>
      <c r="E1085" s="135"/>
      <c r="F1085" s="135"/>
      <c r="G1085" s="135"/>
      <c r="H1085" s="143"/>
      <c r="I1085" s="143"/>
      <c r="J1085" s="143"/>
    </row>
    <row r="1086" spans="1:10" ht="13.5">
      <c r="A1086" s="135"/>
      <c r="B1086" s="172"/>
      <c r="C1086" s="135"/>
      <c r="D1086" s="135"/>
      <c r="E1086" s="135"/>
      <c r="F1086" s="135"/>
      <c r="G1086" s="135"/>
      <c r="H1086" s="143"/>
      <c r="I1086" s="143"/>
      <c r="J1086" s="143"/>
    </row>
    <row r="1087" spans="1:10" ht="13.5">
      <c r="A1087" s="135"/>
      <c r="B1087" s="172"/>
      <c r="C1087" s="135"/>
      <c r="D1087" s="135"/>
      <c r="E1087" s="135"/>
      <c r="F1087" s="135"/>
      <c r="G1087" s="135"/>
      <c r="H1087" s="143"/>
      <c r="I1087" s="143"/>
      <c r="J1087" s="143"/>
    </row>
    <row r="1088" spans="1:10" ht="13.5">
      <c r="A1088" s="135"/>
      <c r="B1088" s="172"/>
      <c r="C1088" s="135"/>
      <c r="D1088" s="135"/>
      <c r="E1088" s="135"/>
      <c r="F1088" s="135"/>
      <c r="G1088" s="135"/>
      <c r="H1088" s="143"/>
      <c r="I1088" s="143"/>
      <c r="J1088" s="143"/>
    </row>
    <row r="1089" spans="1:10" ht="13.5">
      <c r="A1089" s="135"/>
      <c r="B1089" s="172"/>
      <c r="C1089" s="135"/>
      <c r="D1089" s="135"/>
      <c r="E1089" s="135"/>
      <c r="F1089" s="135"/>
      <c r="G1089" s="135"/>
      <c r="H1089" s="143"/>
      <c r="I1089" s="143"/>
      <c r="J1089" s="143"/>
    </row>
    <row r="1090" spans="1:10" ht="13.5">
      <c r="A1090" s="135"/>
      <c r="B1090" s="172"/>
      <c r="C1090" s="135"/>
      <c r="D1090" s="135"/>
      <c r="E1090" s="135"/>
      <c r="F1090" s="135"/>
      <c r="G1090" s="135"/>
      <c r="H1090" s="143"/>
      <c r="I1090" s="143"/>
      <c r="J1090" s="143"/>
    </row>
    <row r="1091" spans="1:10" ht="13.5">
      <c r="A1091" s="135"/>
      <c r="B1091" s="172"/>
      <c r="C1091" s="135"/>
      <c r="D1091" s="135"/>
      <c r="E1091" s="135"/>
      <c r="F1091" s="135"/>
      <c r="G1091" s="135"/>
      <c r="H1091" s="143"/>
      <c r="I1091" s="143"/>
      <c r="J1091" s="143"/>
    </row>
    <row r="1092" spans="1:10" ht="13.5">
      <c r="A1092" s="135"/>
      <c r="B1092" s="172"/>
      <c r="C1092" s="135"/>
      <c r="D1092" s="135"/>
      <c r="E1092" s="135"/>
      <c r="F1092" s="135"/>
      <c r="G1092" s="135"/>
      <c r="H1092" s="143"/>
      <c r="I1092" s="143"/>
      <c r="J1092" s="143"/>
    </row>
    <row r="1093" spans="1:10" ht="13.5">
      <c r="A1093" s="135"/>
      <c r="B1093" s="172"/>
      <c r="C1093" s="135"/>
      <c r="D1093" s="135"/>
      <c r="E1093" s="135"/>
      <c r="F1093" s="135"/>
      <c r="G1093" s="135"/>
      <c r="H1093" s="143"/>
      <c r="I1093" s="143"/>
      <c r="J1093" s="143"/>
    </row>
    <row r="1094" spans="1:10" ht="13.5">
      <c r="A1094" s="135"/>
      <c r="B1094" s="172"/>
      <c r="C1094" s="135"/>
      <c r="D1094" s="135"/>
      <c r="E1094" s="135"/>
      <c r="F1094" s="135"/>
      <c r="G1094" s="135"/>
      <c r="H1094" s="143"/>
      <c r="I1094" s="143"/>
      <c r="J1094" s="143"/>
    </row>
    <row r="1095" spans="1:10" ht="13.5">
      <c r="A1095" s="135"/>
      <c r="B1095" s="172"/>
      <c r="C1095" s="135"/>
      <c r="D1095" s="135"/>
      <c r="E1095" s="135"/>
      <c r="F1095" s="135"/>
      <c r="G1095" s="135"/>
      <c r="H1095" s="143"/>
      <c r="I1095" s="143"/>
      <c r="J1095" s="143"/>
    </row>
    <row r="1096" spans="1:10" ht="13.5">
      <c r="A1096" s="135"/>
      <c r="B1096" s="172"/>
      <c r="C1096" s="135"/>
      <c r="D1096" s="135"/>
      <c r="E1096" s="135"/>
      <c r="F1096" s="135"/>
      <c r="G1096" s="135"/>
      <c r="H1096" s="143"/>
      <c r="I1096" s="143"/>
      <c r="J1096" s="143"/>
    </row>
    <row r="1097" spans="1:10" ht="13.5">
      <c r="A1097" s="135"/>
      <c r="B1097" s="172"/>
      <c r="C1097" s="135"/>
      <c r="D1097" s="135"/>
      <c r="E1097" s="135"/>
      <c r="F1097" s="135"/>
      <c r="G1097" s="135"/>
      <c r="H1097" s="143"/>
      <c r="I1097" s="143"/>
      <c r="J1097" s="143"/>
    </row>
    <row r="1098" spans="1:10" ht="13.5">
      <c r="A1098" s="135"/>
      <c r="B1098" s="172"/>
      <c r="C1098" s="135"/>
      <c r="D1098" s="135"/>
      <c r="E1098" s="135"/>
      <c r="F1098" s="135"/>
      <c r="G1098" s="135"/>
      <c r="H1098" s="143"/>
      <c r="I1098" s="143"/>
      <c r="J1098" s="143"/>
    </row>
    <row r="1099" spans="1:10" ht="13.5">
      <c r="A1099" s="135"/>
      <c r="B1099" s="172"/>
      <c r="C1099" s="135"/>
      <c r="D1099" s="135"/>
      <c r="E1099" s="135"/>
      <c r="F1099" s="135"/>
      <c r="G1099" s="135"/>
      <c r="H1099" s="143"/>
      <c r="I1099" s="143"/>
      <c r="J1099" s="143"/>
    </row>
    <row r="1100" spans="1:10" ht="13.5">
      <c r="A1100" s="135"/>
      <c r="B1100" s="172"/>
      <c r="C1100" s="135"/>
      <c r="D1100" s="135"/>
      <c r="E1100" s="135"/>
      <c r="F1100" s="135"/>
      <c r="G1100" s="135"/>
      <c r="H1100" s="143"/>
      <c r="I1100" s="143"/>
      <c r="J1100" s="143"/>
    </row>
    <row r="1101" spans="1:10" ht="13.5">
      <c r="A1101" s="135"/>
      <c r="B1101" s="172"/>
      <c r="C1101" s="135"/>
      <c r="D1101" s="135"/>
      <c r="E1101" s="135"/>
      <c r="F1101" s="135"/>
      <c r="G1101" s="135"/>
      <c r="H1101" s="143"/>
      <c r="I1101" s="143"/>
      <c r="J1101" s="143"/>
    </row>
    <row r="1102" spans="1:10" ht="13.5">
      <c r="A1102" s="135"/>
      <c r="B1102" s="172"/>
      <c r="C1102" s="135"/>
      <c r="D1102" s="135"/>
      <c r="E1102" s="135"/>
      <c r="F1102" s="135"/>
      <c r="G1102" s="135"/>
      <c r="H1102" s="143"/>
      <c r="I1102" s="143"/>
      <c r="J1102" s="143"/>
    </row>
    <row r="1103" spans="1:10" ht="13.5">
      <c r="A1103" s="135"/>
      <c r="B1103" s="172"/>
      <c r="C1103" s="135"/>
      <c r="D1103" s="135"/>
      <c r="E1103" s="135"/>
      <c r="F1103" s="135"/>
      <c r="G1103" s="135"/>
      <c r="H1103" s="143"/>
      <c r="I1103" s="143"/>
      <c r="J1103" s="143"/>
    </row>
    <row r="1104" spans="1:10" ht="13.5">
      <c r="A1104" s="135"/>
      <c r="B1104" s="172"/>
      <c r="C1104" s="135"/>
      <c r="D1104" s="135"/>
      <c r="E1104" s="135"/>
      <c r="F1104" s="135"/>
      <c r="G1104" s="135"/>
      <c r="H1104" s="143"/>
      <c r="I1104" s="143"/>
      <c r="J1104" s="143"/>
    </row>
    <row r="1105" spans="1:10" ht="13.5">
      <c r="A1105" s="135"/>
      <c r="B1105" s="172"/>
      <c r="C1105" s="135"/>
      <c r="D1105" s="135"/>
      <c r="E1105" s="135"/>
      <c r="F1105" s="135"/>
      <c r="G1105" s="135"/>
      <c r="H1105" s="143"/>
      <c r="I1105" s="143"/>
      <c r="J1105" s="143"/>
    </row>
    <row r="1106" spans="1:10" ht="13.5">
      <c r="A1106" s="135"/>
      <c r="B1106" s="172"/>
      <c r="C1106" s="135"/>
      <c r="D1106" s="135"/>
      <c r="E1106" s="135"/>
      <c r="F1106" s="135"/>
      <c r="G1106" s="135"/>
      <c r="H1106" s="143"/>
      <c r="I1106" s="143"/>
      <c r="J1106" s="143"/>
    </row>
    <row r="1107" spans="1:10" ht="13.5">
      <c r="A1107" s="135"/>
      <c r="B1107" s="172"/>
      <c r="C1107" s="135"/>
      <c r="D1107" s="135"/>
      <c r="E1107" s="135"/>
      <c r="F1107" s="135"/>
      <c r="G1107" s="135"/>
      <c r="H1107" s="143"/>
      <c r="I1107" s="143"/>
      <c r="J1107" s="143"/>
    </row>
    <row r="1108" spans="1:10" ht="13.5">
      <c r="A1108" s="135"/>
      <c r="B1108" s="172"/>
      <c r="C1108" s="135"/>
      <c r="D1108" s="135"/>
      <c r="E1108" s="135"/>
      <c r="F1108" s="135"/>
      <c r="G1108" s="135"/>
      <c r="H1108" s="143"/>
      <c r="I1108" s="143"/>
      <c r="J1108" s="143"/>
    </row>
    <row r="1109" spans="1:10" ht="13.5">
      <c r="A1109" s="135"/>
      <c r="B1109" s="172"/>
      <c r="C1109" s="135"/>
      <c r="D1109" s="135"/>
      <c r="E1109" s="135"/>
      <c r="F1109" s="135"/>
      <c r="G1109" s="135"/>
      <c r="H1109" s="143"/>
      <c r="I1109" s="143"/>
      <c r="J1109" s="143"/>
    </row>
    <row r="1110" spans="1:10" ht="13.5">
      <c r="A1110" s="135"/>
      <c r="B1110" s="172"/>
      <c r="C1110" s="135"/>
      <c r="D1110" s="135"/>
      <c r="E1110" s="135"/>
      <c r="F1110" s="135"/>
      <c r="G1110" s="135"/>
      <c r="H1110" s="143"/>
      <c r="I1110" s="143"/>
      <c r="J1110" s="143"/>
    </row>
    <row r="1111" spans="1:10" ht="13.5">
      <c r="A1111" s="135"/>
      <c r="B1111" s="172"/>
      <c r="C1111" s="135"/>
      <c r="D1111" s="135"/>
      <c r="E1111" s="135"/>
      <c r="F1111" s="135"/>
      <c r="G1111" s="135"/>
      <c r="H1111" s="143"/>
      <c r="I1111" s="143"/>
      <c r="J1111" s="143"/>
    </row>
    <row r="1112" spans="1:10" ht="13.5">
      <c r="A1112" s="135"/>
      <c r="B1112" s="172"/>
      <c r="C1112" s="135"/>
      <c r="D1112" s="135"/>
      <c r="E1112" s="135"/>
      <c r="F1112" s="135"/>
      <c r="G1112" s="135"/>
      <c r="H1112" s="143"/>
      <c r="I1112" s="143"/>
      <c r="J1112" s="143"/>
    </row>
    <row r="1113" spans="1:10" ht="13.5">
      <c r="A1113" s="135"/>
      <c r="B1113" s="172"/>
      <c r="C1113" s="135"/>
      <c r="D1113" s="135"/>
      <c r="E1113" s="135"/>
      <c r="F1113" s="135"/>
      <c r="G1113" s="135"/>
      <c r="H1113" s="143"/>
      <c r="I1113" s="143"/>
      <c r="J1113" s="143"/>
    </row>
    <row r="1114" spans="1:10" ht="13.5">
      <c r="A1114" s="135"/>
      <c r="B1114" s="172"/>
      <c r="C1114" s="135"/>
      <c r="D1114" s="135"/>
      <c r="E1114" s="135"/>
      <c r="F1114" s="135"/>
      <c r="G1114" s="135"/>
      <c r="H1114" s="143"/>
      <c r="I1114" s="143"/>
      <c r="J1114" s="143"/>
    </row>
    <row r="1115" spans="1:10" ht="13.5">
      <c r="A1115" s="135"/>
      <c r="B1115" s="172"/>
      <c r="C1115" s="135"/>
      <c r="D1115" s="135"/>
      <c r="E1115" s="135"/>
      <c r="F1115" s="135"/>
      <c r="G1115" s="135"/>
      <c r="H1115" s="143"/>
      <c r="I1115" s="143"/>
      <c r="J1115" s="143"/>
    </row>
    <row r="1116" spans="1:10" ht="13.5">
      <c r="A1116" s="135"/>
      <c r="B1116" s="172"/>
      <c r="C1116" s="135"/>
      <c r="D1116" s="135"/>
      <c r="E1116" s="135"/>
      <c r="F1116" s="135"/>
      <c r="G1116" s="135"/>
      <c r="H1116" s="143"/>
      <c r="I1116" s="143"/>
      <c r="J1116" s="143"/>
    </row>
    <row r="1117" spans="1:10" ht="13.5">
      <c r="A1117" s="135"/>
      <c r="B1117" s="172"/>
      <c r="C1117" s="135"/>
      <c r="D1117" s="135"/>
      <c r="E1117" s="135"/>
      <c r="F1117" s="135"/>
      <c r="G1117" s="135"/>
      <c r="H1117" s="143"/>
      <c r="I1117" s="143"/>
      <c r="J1117" s="143"/>
    </row>
    <row r="1118" spans="1:10" ht="13.5">
      <c r="A1118" s="135"/>
      <c r="B1118" s="172"/>
      <c r="C1118" s="135"/>
      <c r="D1118" s="135"/>
      <c r="E1118" s="135"/>
      <c r="F1118" s="135"/>
      <c r="G1118" s="135"/>
      <c r="H1118" s="143"/>
      <c r="I1118" s="143"/>
      <c r="J1118" s="143"/>
    </row>
    <row r="1119" spans="1:10" ht="13.5">
      <c r="A1119" s="135"/>
      <c r="B1119" s="172"/>
      <c r="C1119" s="135"/>
      <c r="D1119" s="135"/>
      <c r="E1119" s="135"/>
      <c r="F1119" s="135"/>
      <c r="G1119" s="135"/>
      <c r="H1119" s="143"/>
      <c r="I1119" s="143"/>
      <c r="J1119" s="143"/>
    </row>
    <row r="1120" spans="1:10" ht="13.5">
      <c r="A1120" s="135"/>
      <c r="B1120" s="172"/>
      <c r="C1120" s="135"/>
      <c r="D1120" s="135"/>
      <c r="E1120" s="135"/>
      <c r="F1120" s="135"/>
      <c r="G1120" s="135"/>
      <c r="H1120" s="143"/>
      <c r="I1120" s="143"/>
      <c r="J1120" s="143"/>
    </row>
    <row r="1121" spans="1:10" ht="13.5">
      <c r="A1121" s="135"/>
      <c r="B1121" s="172"/>
      <c r="C1121" s="135"/>
      <c r="D1121" s="135"/>
      <c r="E1121" s="135"/>
      <c r="F1121" s="135"/>
      <c r="G1121" s="135"/>
      <c r="H1121" s="143"/>
      <c r="I1121" s="143"/>
      <c r="J1121" s="143"/>
    </row>
    <row r="1122" spans="1:10" ht="13.5">
      <c r="A1122" s="135"/>
      <c r="B1122" s="172"/>
      <c r="C1122" s="135"/>
      <c r="D1122" s="135"/>
      <c r="E1122" s="135"/>
      <c r="F1122" s="135"/>
      <c r="G1122" s="135"/>
      <c r="H1122" s="143"/>
      <c r="I1122" s="143"/>
      <c r="J1122" s="143"/>
    </row>
    <row r="1123" spans="1:10" ht="13.5">
      <c r="A1123" s="135"/>
      <c r="B1123" s="172"/>
      <c r="C1123" s="135"/>
      <c r="D1123" s="135"/>
      <c r="E1123" s="135"/>
      <c r="F1123" s="135"/>
      <c r="G1123" s="135"/>
      <c r="H1123" s="143"/>
      <c r="I1123" s="143"/>
      <c r="J1123" s="143"/>
    </row>
    <row r="1124" spans="1:10" ht="13.5">
      <c r="A1124" s="135"/>
      <c r="B1124" s="172"/>
      <c r="C1124" s="135"/>
      <c r="D1124" s="135"/>
      <c r="E1124" s="135"/>
      <c r="F1124" s="135"/>
      <c r="G1124" s="135"/>
      <c r="H1124" s="143"/>
      <c r="I1124" s="143"/>
      <c r="J1124" s="143"/>
    </row>
    <row r="1125" spans="1:10" ht="13.5">
      <c r="A1125" s="135"/>
      <c r="B1125" s="172"/>
      <c r="C1125" s="135"/>
      <c r="D1125" s="135"/>
      <c r="E1125" s="135"/>
      <c r="F1125" s="135"/>
      <c r="G1125" s="135"/>
      <c r="H1125" s="143"/>
      <c r="I1125" s="143"/>
      <c r="J1125" s="143"/>
    </row>
    <row r="1126" spans="1:10" ht="13.5">
      <c r="A1126" s="135"/>
      <c r="B1126" s="172"/>
      <c r="C1126" s="135"/>
      <c r="D1126" s="135"/>
      <c r="E1126" s="135"/>
      <c r="F1126" s="135"/>
      <c r="G1126" s="135"/>
      <c r="H1126" s="143"/>
      <c r="I1126" s="143"/>
      <c r="J1126" s="143"/>
    </row>
    <row r="1127" spans="1:10" ht="13.5">
      <c r="A1127" s="135"/>
      <c r="B1127" s="172"/>
      <c r="C1127" s="135"/>
      <c r="D1127" s="135"/>
      <c r="E1127" s="135"/>
      <c r="F1127" s="135"/>
      <c r="G1127" s="135"/>
      <c r="H1127" s="143"/>
      <c r="I1127" s="143"/>
      <c r="J1127" s="143"/>
    </row>
    <row r="1128" spans="1:10" ht="13.5">
      <c r="A1128" s="135"/>
      <c r="B1128" s="172"/>
      <c r="C1128" s="135"/>
      <c r="D1128" s="135"/>
      <c r="E1128" s="135"/>
      <c r="F1128" s="135"/>
      <c r="G1128" s="135"/>
      <c r="H1128" s="143"/>
      <c r="I1128" s="143"/>
      <c r="J1128" s="143"/>
    </row>
    <row r="1129" spans="1:10" ht="13.5">
      <c r="A1129" s="135"/>
      <c r="B1129" s="172"/>
      <c r="C1129" s="135"/>
      <c r="D1129" s="135"/>
      <c r="E1129" s="135"/>
      <c r="F1129" s="135"/>
      <c r="G1129" s="135"/>
      <c r="H1129" s="143"/>
      <c r="I1129" s="143"/>
      <c r="J1129" s="143"/>
    </row>
    <row r="1130" spans="1:10" ht="13.5">
      <c r="A1130" s="135"/>
      <c r="B1130" s="172"/>
      <c r="C1130" s="135"/>
      <c r="D1130" s="135"/>
      <c r="E1130" s="135"/>
      <c r="F1130" s="135"/>
      <c r="G1130" s="135"/>
      <c r="H1130" s="143"/>
      <c r="I1130" s="143"/>
      <c r="J1130" s="143"/>
    </row>
    <row r="1131" spans="1:10" ht="13.5">
      <c r="A1131" s="135"/>
      <c r="B1131" s="172"/>
      <c r="C1131" s="135"/>
      <c r="D1131" s="135"/>
      <c r="E1131" s="135"/>
      <c r="F1131" s="135"/>
      <c r="G1131" s="135"/>
      <c r="H1131" s="143"/>
      <c r="I1131" s="143"/>
      <c r="J1131" s="143"/>
    </row>
    <row r="1132" spans="1:10" ht="13.5">
      <c r="A1132" s="135"/>
      <c r="B1132" s="172"/>
      <c r="D1132" s="135"/>
      <c r="E1132" s="135"/>
      <c r="F1132" s="135"/>
      <c r="G1132" s="135"/>
      <c r="H1132" s="143"/>
      <c r="I1132" s="143"/>
      <c r="J1132" s="143"/>
    </row>
    <row r="1133" spans="1:10" ht="13.5">
      <c r="A1133" s="135"/>
      <c r="B1133" s="172"/>
      <c r="D1133" s="135"/>
      <c r="E1133" s="135"/>
      <c r="F1133" s="135"/>
      <c r="G1133" s="135"/>
      <c r="H1133" s="143"/>
      <c r="I1133" s="143"/>
      <c r="J1133" s="143"/>
    </row>
    <row r="1134" spans="1:10" ht="13.5">
      <c r="A1134" s="135"/>
      <c r="B1134" s="172"/>
      <c r="D1134" s="135"/>
      <c r="E1134" s="135"/>
      <c r="F1134" s="135"/>
      <c r="G1134" s="135"/>
      <c r="H1134" s="143"/>
      <c r="I1134" s="143"/>
      <c r="J1134" s="143"/>
    </row>
    <row r="1135" spans="1:10" ht="13.5">
      <c r="A1135" s="135"/>
      <c r="B1135" s="172"/>
      <c r="D1135" s="135"/>
      <c r="E1135" s="135"/>
      <c r="F1135" s="135"/>
      <c r="G1135" s="135"/>
      <c r="H1135" s="143"/>
      <c r="I1135" s="143"/>
      <c r="J1135" s="143"/>
    </row>
    <row r="1136" spans="1:10" ht="13.5">
      <c r="A1136" s="135"/>
      <c r="B1136" s="172"/>
      <c r="G1136" s="135"/>
      <c r="H1136" s="143"/>
      <c r="I1136" s="143"/>
      <c r="J1136" s="143"/>
    </row>
    <row r="1137" spans="1:10" ht="13.5">
      <c r="A1137" s="135"/>
      <c r="B1137" s="172"/>
      <c r="G1137" s="135"/>
      <c r="H1137" s="143"/>
      <c r="I1137" s="143"/>
      <c r="J1137" s="143"/>
    </row>
    <row r="1138" spans="1:10" ht="13.5">
      <c r="A1138" s="135"/>
      <c r="B1138" s="172"/>
      <c r="G1138" s="135"/>
      <c r="H1138" s="143"/>
      <c r="I1138" s="143"/>
      <c r="J1138" s="143"/>
    </row>
    <row r="1139" spans="1:10" ht="13.5">
      <c r="A1139" s="135"/>
      <c r="B1139" s="172"/>
      <c r="G1139" s="135"/>
      <c r="H1139" s="143"/>
      <c r="I1139" s="143"/>
      <c r="J1139" s="143"/>
    </row>
    <row r="1140" spans="1:10" ht="13.5">
      <c r="A1140" s="135"/>
      <c r="B1140" s="172"/>
      <c r="G1140" s="135"/>
      <c r="H1140" s="143"/>
      <c r="I1140" s="143"/>
      <c r="J1140" s="143"/>
    </row>
    <row r="1141" spans="1:10" ht="13.5">
      <c r="A1141" s="135"/>
      <c r="B1141" s="172"/>
      <c r="G1141" s="135"/>
      <c r="H1141" s="143"/>
      <c r="I1141" s="143"/>
      <c r="J1141" s="143"/>
    </row>
    <row r="1142" spans="1:10" ht="13.5">
      <c r="A1142" s="135"/>
      <c r="B1142" s="172"/>
      <c r="G1142" s="135"/>
      <c r="H1142" s="143"/>
      <c r="I1142" s="143"/>
      <c r="J1142" s="143"/>
    </row>
    <row r="1143" spans="1:10" ht="13.5">
      <c r="A1143" s="135"/>
      <c r="B1143" s="172"/>
      <c r="G1143" s="135"/>
      <c r="H1143" s="143"/>
      <c r="I1143" s="143"/>
      <c r="J1143" s="143"/>
    </row>
    <row r="1144" spans="1:10" ht="13.5">
      <c r="A1144" s="135"/>
      <c r="B1144" s="172"/>
      <c r="G1144" s="135"/>
      <c r="H1144" s="143"/>
      <c r="I1144" s="143"/>
      <c r="J1144" s="143"/>
    </row>
    <row r="1145" spans="1:10" ht="13.5">
      <c r="A1145" s="135"/>
      <c r="B1145" s="172"/>
      <c r="G1145" s="135"/>
      <c r="H1145" s="143"/>
      <c r="I1145" s="143"/>
      <c r="J1145" s="143"/>
    </row>
    <row r="1146" spans="1:10" ht="13.5">
      <c r="A1146" s="135"/>
      <c r="B1146" s="172"/>
      <c r="G1146" s="135"/>
      <c r="H1146" s="143"/>
      <c r="I1146" s="143"/>
      <c r="J1146" s="143"/>
    </row>
    <row r="1147" spans="1:10" ht="13.5">
      <c r="A1147" s="135"/>
      <c r="B1147" s="172"/>
      <c r="G1147" s="135"/>
      <c r="H1147" s="143"/>
      <c r="I1147" s="143"/>
      <c r="J1147" s="143"/>
    </row>
    <row r="1148" spans="1:10" ht="13.5">
      <c r="A1148" s="135"/>
      <c r="B1148" s="172"/>
      <c r="G1148" s="135"/>
      <c r="H1148" s="143"/>
      <c r="I1148" s="143"/>
      <c r="J1148" s="143"/>
    </row>
    <row r="1149" spans="1:10" ht="13.5">
      <c r="A1149" s="135"/>
      <c r="B1149" s="172"/>
      <c r="G1149" s="135"/>
      <c r="H1149" s="143"/>
      <c r="I1149" s="143"/>
      <c r="J1149" s="143"/>
    </row>
    <row r="1150" spans="1:10" ht="13.5">
      <c r="A1150" s="135"/>
      <c r="B1150" s="172"/>
      <c r="G1150" s="135"/>
      <c r="H1150" s="143"/>
      <c r="I1150" s="143"/>
      <c r="J1150" s="143"/>
    </row>
    <row r="1151" spans="1:10" ht="13.5">
      <c r="A1151" s="135"/>
      <c r="B1151" s="172"/>
      <c r="G1151" s="135"/>
      <c r="H1151" s="143"/>
      <c r="I1151" s="143"/>
      <c r="J1151" s="143"/>
    </row>
    <row r="1152" spans="1:10" ht="13.5">
      <c r="A1152" s="135"/>
      <c r="B1152" s="172"/>
      <c r="G1152" s="135"/>
      <c r="H1152" s="143"/>
      <c r="I1152" s="143"/>
      <c r="J1152" s="143"/>
    </row>
    <row r="1153" spans="1:10" ht="13.5">
      <c r="A1153" s="135"/>
      <c r="B1153" s="172"/>
      <c r="G1153" s="135"/>
      <c r="H1153" s="143"/>
      <c r="I1153" s="143"/>
      <c r="J1153" s="143"/>
    </row>
    <row r="1154" spans="1:10" ht="13.5">
      <c r="A1154" s="135"/>
      <c r="B1154" s="172"/>
      <c r="G1154" s="135"/>
      <c r="H1154" s="143"/>
      <c r="I1154" s="143"/>
      <c r="J1154" s="143"/>
    </row>
    <row r="1155" spans="1:10" ht="13.5">
      <c r="A1155" s="135"/>
      <c r="B1155" s="172"/>
      <c r="G1155" s="135"/>
      <c r="H1155" s="143"/>
      <c r="I1155" s="143"/>
      <c r="J1155" s="143"/>
    </row>
    <row r="1156" spans="1:10" ht="13.5">
      <c r="A1156" s="135"/>
      <c r="B1156" s="172"/>
      <c r="G1156" s="135"/>
      <c r="H1156" s="143"/>
      <c r="I1156" s="143"/>
      <c r="J1156" s="143"/>
    </row>
    <row r="1157" spans="1:10" ht="13.5">
      <c r="A1157" s="135"/>
      <c r="B1157" s="172"/>
      <c r="G1157" s="135"/>
      <c r="H1157" s="143"/>
      <c r="I1157" s="143"/>
      <c r="J1157" s="143"/>
    </row>
    <row r="1158" spans="1:10" ht="13.5">
      <c r="A1158" s="135"/>
      <c r="B1158" s="172"/>
      <c r="G1158" s="135"/>
      <c r="H1158" s="143"/>
      <c r="I1158" s="143"/>
      <c r="J1158" s="143"/>
    </row>
    <row r="1159" spans="1:10" ht="13.5">
      <c r="A1159" s="135"/>
      <c r="B1159" s="172"/>
      <c r="G1159" s="135"/>
      <c r="H1159" s="143"/>
      <c r="I1159" s="143"/>
      <c r="J1159" s="143"/>
    </row>
    <row r="1160" spans="1:10" ht="13.5">
      <c r="A1160" s="135"/>
      <c r="B1160" s="172"/>
      <c r="G1160" s="135"/>
      <c r="H1160" s="143"/>
      <c r="I1160" s="143"/>
      <c r="J1160" s="143"/>
    </row>
    <row r="1161" spans="1:10" ht="13.5">
      <c r="A1161" s="135"/>
      <c r="B1161" s="172"/>
      <c r="G1161" s="135"/>
      <c r="H1161" s="143"/>
      <c r="I1161" s="143"/>
      <c r="J1161" s="143"/>
    </row>
    <row r="1162" spans="1:10" ht="13.5">
      <c r="A1162" s="135"/>
      <c r="B1162" s="172"/>
      <c r="G1162" s="135"/>
      <c r="H1162" s="143"/>
      <c r="I1162" s="143"/>
      <c r="J1162" s="143"/>
    </row>
    <row r="1163" spans="1:10" ht="13.5">
      <c r="A1163" s="135"/>
      <c r="B1163" s="172"/>
      <c r="G1163" s="135"/>
      <c r="H1163" s="143"/>
      <c r="I1163" s="143"/>
      <c r="J1163" s="143"/>
    </row>
    <row r="1164" spans="1:10" ht="13.5">
      <c r="A1164" s="135"/>
      <c r="B1164" s="172"/>
      <c r="G1164" s="135"/>
      <c r="H1164" s="143"/>
      <c r="I1164" s="143"/>
      <c r="J1164" s="143"/>
    </row>
    <row r="1165" spans="1:10" ht="13.5">
      <c r="A1165" s="135"/>
      <c r="B1165" s="172"/>
      <c r="G1165" s="135"/>
      <c r="H1165" s="143"/>
      <c r="I1165" s="143"/>
      <c r="J1165" s="143"/>
    </row>
    <row r="1166" spans="1:10" ht="13.5">
      <c r="A1166" s="135"/>
      <c r="B1166" s="172"/>
      <c r="G1166" s="135"/>
      <c r="H1166" s="143"/>
      <c r="I1166" s="143"/>
      <c r="J1166" s="143"/>
    </row>
    <row r="1167" spans="1:10" ht="13.5">
      <c r="A1167" s="135"/>
      <c r="B1167" s="172"/>
      <c r="G1167" s="135"/>
      <c r="H1167" s="143"/>
      <c r="I1167" s="143"/>
      <c r="J1167" s="143"/>
    </row>
    <row r="1168" spans="1:10" ht="13.5">
      <c r="A1168" s="135"/>
      <c r="B1168" s="172"/>
      <c r="G1168" s="135"/>
      <c r="H1168" s="143"/>
      <c r="I1168" s="143"/>
      <c r="J1168" s="143"/>
    </row>
    <row r="1169" spans="1:10" ht="13.5">
      <c r="A1169" s="135"/>
      <c r="B1169" s="172"/>
      <c r="G1169" s="135"/>
      <c r="H1169" s="143"/>
      <c r="I1169" s="143"/>
      <c r="J1169" s="143"/>
    </row>
    <row r="1170" spans="1:10" ht="13.5">
      <c r="A1170" s="135"/>
      <c r="B1170" s="172"/>
      <c r="G1170" s="135"/>
      <c r="H1170" s="143"/>
      <c r="I1170" s="143"/>
      <c r="J1170" s="143"/>
    </row>
    <row r="1171" spans="1:10" ht="13.5">
      <c r="A1171" s="135"/>
      <c r="B1171" s="172"/>
      <c r="G1171" s="135"/>
      <c r="H1171" s="143"/>
      <c r="I1171" s="143"/>
      <c r="J1171" s="143"/>
    </row>
    <row r="1172" spans="1:10" ht="13.5">
      <c r="A1172" s="135"/>
      <c r="B1172" s="172"/>
      <c r="G1172" s="135"/>
      <c r="H1172" s="143"/>
      <c r="I1172" s="143"/>
      <c r="J1172" s="143"/>
    </row>
    <row r="1173" spans="1:10" ht="13.5">
      <c r="A1173" s="135"/>
      <c r="B1173" s="172"/>
      <c r="G1173" s="135"/>
      <c r="H1173" s="143"/>
      <c r="I1173" s="143"/>
      <c r="J1173" s="143"/>
    </row>
    <row r="1174" spans="1:10" ht="13.5">
      <c r="A1174" s="135"/>
      <c r="B1174" s="172"/>
      <c r="G1174" s="135"/>
      <c r="H1174" s="143"/>
      <c r="I1174" s="143"/>
      <c r="J1174" s="143"/>
    </row>
    <row r="1175" spans="1:10" ht="13.5">
      <c r="A1175" s="135"/>
      <c r="B1175" s="172"/>
      <c r="G1175" s="135"/>
      <c r="H1175" s="143"/>
      <c r="I1175" s="143"/>
      <c r="J1175" s="143"/>
    </row>
    <row r="1176" spans="1:10" ht="13.5">
      <c r="A1176" s="135"/>
      <c r="B1176" s="172"/>
      <c r="G1176" s="135"/>
      <c r="H1176" s="143"/>
      <c r="I1176" s="143"/>
      <c r="J1176" s="143"/>
    </row>
    <row r="1177" spans="1:10" ht="13.5">
      <c r="A1177" s="135"/>
      <c r="B1177" s="172"/>
      <c r="G1177" s="135"/>
      <c r="H1177" s="143"/>
      <c r="I1177" s="143"/>
      <c r="J1177" s="143"/>
    </row>
    <row r="1178" spans="1:10" ht="13.5">
      <c r="A1178" s="135"/>
      <c r="B1178" s="172"/>
      <c r="G1178" s="135"/>
      <c r="H1178" s="143"/>
      <c r="I1178" s="143"/>
      <c r="J1178" s="143"/>
    </row>
    <row r="1179" spans="1:10" ht="13.5">
      <c r="A1179" s="135"/>
      <c r="B1179" s="172"/>
      <c r="G1179" s="135"/>
      <c r="H1179" s="143"/>
      <c r="I1179" s="143"/>
      <c r="J1179" s="143"/>
    </row>
    <row r="1180" spans="1:10" ht="13.5">
      <c r="A1180" s="135"/>
      <c r="B1180" s="172"/>
      <c r="G1180" s="135"/>
      <c r="H1180" s="143"/>
      <c r="I1180" s="143"/>
      <c r="J1180" s="143"/>
    </row>
    <row r="1181" spans="1:10" ht="13.5">
      <c r="A1181" s="135"/>
      <c r="B1181" s="172"/>
      <c r="G1181" s="135"/>
      <c r="H1181" s="143"/>
      <c r="I1181" s="143"/>
      <c r="J1181" s="143"/>
    </row>
    <row r="1182" spans="1:10" ht="13.5">
      <c r="A1182" s="135"/>
      <c r="B1182" s="172"/>
      <c r="G1182" s="135"/>
      <c r="H1182" s="143"/>
      <c r="I1182" s="143"/>
      <c r="J1182" s="143"/>
    </row>
    <row r="1183" spans="1:10" ht="13.5">
      <c r="A1183" s="135"/>
      <c r="B1183" s="172"/>
      <c r="G1183" s="135"/>
      <c r="H1183" s="143"/>
      <c r="I1183" s="143"/>
      <c r="J1183" s="143"/>
    </row>
    <row r="1184" spans="1:10" ht="13.5">
      <c r="A1184" s="135"/>
      <c r="B1184" s="172"/>
      <c r="G1184" s="135"/>
      <c r="H1184" s="143"/>
      <c r="I1184" s="143"/>
      <c r="J1184" s="143"/>
    </row>
    <row r="1185" spans="1:10" ht="13.5">
      <c r="A1185" s="135"/>
      <c r="B1185" s="172"/>
      <c r="G1185" s="135"/>
      <c r="H1185" s="143"/>
      <c r="I1185" s="143"/>
      <c r="J1185" s="143"/>
    </row>
    <row r="1186" spans="1:10" ht="13.5">
      <c r="A1186" s="135"/>
      <c r="B1186" s="172"/>
      <c r="G1186" s="135"/>
      <c r="H1186" s="143"/>
      <c r="I1186" s="143"/>
      <c r="J1186" s="143"/>
    </row>
    <row r="1187" spans="1:10" ht="13.5">
      <c r="A1187" s="135"/>
      <c r="B1187" s="172"/>
      <c r="G1187" s="135"/>
      <c r="H1187" s="143"/>
      <c r="I1187" s="143"/>
      <c r="J1187" s="143"/>
    </row>
    <row r="1188" spans="1:10" ht="13.5">
      <c r="A1188" s="135"/>
      <c r="B1188" s="172"/>
      <c r="G1188" s="135"/>
      <c r="H1188" s="143"/>
      <c r="I1188" s="143"/>
      <c r="J1188" s="143"/>
    </row>
    <row r="1189" spans="1:10" ht="13.5">
      <c r="A1189" s="135"/>
      <c r="B1189" s="172"/>
      <c r="G1189" s="135"/>
      <c r="H1189" s="143"/>
      <c r="I1189" s="143"/>
      <c r="J1189" s="143"/>
    </row>
    <row r="1190" spans="1:10" ht="13.5">
      <c r="A1190" s="135"/>
      <c r="B1190" s="172"/>
      <c r="G1190" s="135"/>
      <c r="H1190" s="143"/>
      <c r="I1190" s="143"/>
      <c r="J1190" s="143"/>
    </row>
    <row r="1191" spans="1:10" ht="13.5">
      <c r="A1191" s="135"/>
      <c r="B1191" s="172"/>
      <c r="G1191" s="135"/>
      <c r="H1191" s="143"/>
      <c r="I1191" s="143"/>
      <c r="J1191" s="143"/>
    </row>
    <row r="1192" spans="1:10" ht="13.5">
      <c r="A1192" s="135"/>
      <c r="B1192" s="172"/>
      <c r="G1192" s="135"/>
      <c r="H1192" s="143"/>
      <c r="I1192" s="143"/>
      <c r="J1192" s="143"/>
    </row>
    <row r="1193" spans="1:10" ht="13.5">
      <c r="A1193" s="135"/>
      <c r="B1193" s="172"/>
      <c r="G1193" s="135"/>
      <c r="H1193" s="143"/>
      <c r="I1193" s="143"/>
      <c r="J1193" s="143"/>
    </row>
    <row r="1194" spans="1:10" ht="13.5">
      <c r="A1194" s="135"/>
      <c r="B1194" s="172"/>
      <c r="G1194" s="135"/>
      <c r="H1194" s="143"/>
      <c r="I1194" s="143"/>
      <c r="J1194" s="143"/>
    </row>
    <row r="1195" spans="1:10" ht="13.5">
      <c r="A1195" s="135"/>
      <c r="B1195" s="172"/>
      <c r="G1195" s="135"/>
      <c r="H1195" s="143"/>
      <c r="I1195" s="143"/>
      <c r="J1195" s="143"/>
    </row>
    <row r="1196" spans="1:10" ht="13.5">
      <c r="A1196" s="135"/>
      <c r="B1196" s="172"/>
      <c r="G1196" s="135"/>
      <c r="H1196" s="143"/>
      <c r="I1196" s="143"/>
      <c r="J1196" s="143"/>
    </row>
    <row r="1197" spans="1:10" ht="13.5">
      <c r="A1197" s="135"/>
      <c r="B1197" s="172"/>
      <c r="G1197" s="135"/>
      <c r="H1197" s="143"/>
      <c r="I1197" s="143"/>
      <c r="J1197" s="143"/>
    </row>
    <row r="1198" spans="1:10" ht="13.5">
      <c r="A1198" s="135"/>
      <c r="B1198" s="172"/>
      <c r="G1198" s="135"/>
      <c r="H1198" s="143"/>
      <c r="I1198" s="143"/>
      <c r="J1198" s="143"/>
    </row>
    <row r="1199" spans="1:10" ht="13.5">
      <c r="A1199" s="135"/>
      <c r="B1199" s="172"/>
      <c r="G1199" s="135"/>
      <c r="H1199" s="143"/>
      <c r="I1199" s="143"/>
      <c r="J1199" s="143"/>
    </row>
    <row r="1200" spans="1:10" ht="13.5">
      <c r="A1200" s="135"/>
      <c r="B1200" s="172"/>
      <c r="G1200" s="135"/>
      <c r="H1200" s="143"/>
      <c r="I1200" s="143"/>
      <c r="J1200" s="143"/>
    </row>
    <row r="1201" spans="1:10" ht="13.5">
      <c r="A1201" s="135"/>
      <c r="B1201" s="172"/>
      <c r="G1201" s="135"/>
      <c r="H1201" s="143"/>
      <c r="I1201" s="143"/>
      <c r="J1201" s="143"/>
    </row>
    <row r="1202" spans="1:10" ht="13.5">
      <c r="A1202" s="135"/>
      <c r="B1202" s="172"/>
      <c r="G1202" s="135"/>
      <c r="H1202" s="143"/>
      <c r="I1202" s="143"/>
      <c r="J1202" s="143"/>
    </row>
    <row r="1203" spans="1:10" ht="13.5">
      <c r="A1203" s="135"/>
      <c r="B1203" s="172"/>
      <c r="G1203" s="135"/>
      <c r="H1203" s="143"/>
      <c r="I1203" s="143"/>
      <c r="J1203" s="143"/>
    </row>
    <row r="1204" spans="1:10" ht="13.5">
      <c r="A1204" s="135"/>
      <c r="B1204" s="172"/>
      <c r="G1204" s="135"/>
      <c r="H1204" s="143"/>
      <c r="I1204" s="143"/>
      <c r="J1204" s="143"/>
    </row>
    <row r="1205" spans="1:10" ht="13.5">
      <c r="A1205" s="135"/>
      <c r="B1205" s="172"/>
      <c r="G1205" s="135"/>
      <c r="H1205" s="143"/>
      <c r="I1205" s="143"/>
      <c r="J1205" s="143"/>
    </row>
    <row r="1206" spans="1:10" ht="13.5">
      <c r="A1206" s="135"/>
      <c r="B1206" s="172"/>
      <c r="G1206" s="135"/>
      <c r="H1206" s="143"/>
      <c r="I1206" s="143"/>
      <c r="J1206" s="143"/>
    </row>
    <row r="1207" spans="1:10" ht="13.5">
      <c r="A1207" s="135"/>
      <c r="B1207" s="172"/>
      <c r="G1207" s="135"/>
      <c r="H1207" s="143"/>
      <c r="I1207" s="143"/>
      <c r="J1207" s="143"/>
    </row>
    <row r="1208" spans="1:10" ht="13.5">
      <c r="A1208" s="135"/>
      <c r="B1208" s="172"/>
      <c r="G1208" s="135"/>
      <c r="H1208" s="143"/>
      <c r="I1208" s="143"/>
      <c r="J1208" s="143"/>
    </row>
    <row r="1209" spans="1:10" ht="13.5">
      <c r="A1209" s="135"/>
      <c r="B1209" s="172"/>
      <c r="G1209" s="135"/>
      <c r="H1209" s="143"/>
      <c r="I1209" s="143"/>
      <c r="J1209" s="143"/>
    </row>
    <row r="1210" spans="1:10" ht="13.5">
      <c r="A1210" s="135"/>
      <c r="B1210" s="172"/>
      <c r="G1210" s="135"/>
      <c r="H1210" s="143"/>
      <c r="I1210" s="143"/>
      <c r="J1210" s="143"/>
    </row>
    <row r="1211" spans="1:10" ht="13.5">
      <c r="A1211" s="135"/>
      <c r="B1211" s="172"/>
      <c r="G1211" s="135"/>
      <c r="H1211" s="143"/>
      <c r="I1211" s="143"/>
      <c r="J1211" s="143"/>
    </row>
    <row r="1212" spans="1:10" ht="13.5">
      <c r="A1212" s="135"/>
      <c r="B1212" s="172"/>
      <c r="G1212" s="135"/>
      <c r="H1212" s="143"/>
      <c r="I1212" s="143"/>
      <c r="J1212" s="143"/>
    </row>
    <row r="1213" spans="1:10" ht="13.5">
      <c r="A1213" s="135"/>
      <c r="B1213" s="172"/>
      <c r="G1213" s="135"/>
      <c r="H1213" s="143"/>
      <c r="I1213" s="143"/>
      <c r="J1213" s="143"/>
    </row>
    <row r="1214" spans="1:10" ht="13.5">
      <c r="A1214" s="135"/>
      <c r="B1214" s="172"/>
      <c r="G1214" s="135"/>
      <c r="H1214" s="143"/>
      <c r="I1214" s="143"/>
      <c r="J1214" s="143"/>
    </row>
    <row r="1215" spans="1:10" ht="13.5">
      <c r="A1215" s="135"/>
      <c r="B1215" s="172"/>
      <c r="G1215" s="135"/>
      <c r="H1215" s="143"/>
      <c r="I1215" s="143"/>
      <c r="J1215" s="143"/>
    </row>
    <row r="1216" spans="1:10" ht="13.5">
      <c r="A1216" s="135"/>
      <c r="B1216" s="172"/>
      <c r="G1216" s="135"/>
      <c r="H1216" s="143"/>
      <c r="I1216" s="143"/>
      <c r="J1216" s="143"/>
    </row>
    <row r="1217" spans="1:10" ht="13.5">
      <c r="A1217" s="135"/>
      <c r="B1217" s="172"/>
      <c r="G1217" s="135"/>
      <c r="H1217" s="143"/>
      <c r="I1217" s="143"/>
      <c r="J1217" s="143"/>
    </row>
    <row r="1218" spans="1:10" ht="13.5">
      <c r="A1218" s="135"/>
      <c r="B1218" s="172"/>
      <c r="G1218" s="135"/>
      <c r="H1218" s="143"/>
      <c r="I1218" s="143"/>
      <c r="J1218" s="143"/>
    </row>
    <row r="1219" spans="1:10" ht="13.5">
      <c r="A1219" s="135"/>
      <c r="B1219" s="172"/>
      <c r="G1219" s="135"/>
      <c r="H1219" s="143"/>
      <c r="I1219" s="143"/>
      <c r="J1219" s="143"/>
    </row>
    <row r="1220" spans="1:10" ht="13.5">
      <c r="A1220" s="135"/>
      <c r="B1220" s="172"/>
      <c r="G1220" s="135"/>
      <c r="H1220" s="143"/>
      <c r="I1220" s="143"/>
      <c r="J1220" s="143"/>
    </row>
    <row r="1221" spans="1:10" ht="13.5">
      <c r="A1221" s="135"/>
      <c r="B1221" s="172"/>
      <c r="G1221" s="135"/>
      <c r="H1221" s="143"/>
      <c r="I1221" s="143"/>
      <c r="J1221" s="143"/>
    </row>
    <row r="1222" spans="1:10" ht="13.5">
      <c r="A1222" s="135"/>
      <c r="B1222" s="172"/>
      <c r="G1222" s="135"/>
      <c r="H1222" s="143"/>
      <c r="I1222" s="143"/>
      <c r="J1222" s="143"/>
    </row>
    <row r="1223" spans="1:10" ht="13.5">
      <c r="A1223" s="135"/>
      <c r="B1223" s="172"/>
      <c r="G1223" s="135"/>
      <c r="H1223" s="143"/>
      <c r="I1223" s="143"/>
      <c r="J1223" s="143"/>
    </row>
    <row r="1224" spans="1:10" ht="13.5">
      <c r="A1224" s="135"/>
      <c r="B1224" s="172"/>
      <c r="G1224" s="135"/>
      <c r="H1224" s="143"/>
      <c r="I1224" s="143"/>
      <c r="J1224" s="143"/>
    </row>
    <row r="1225" spans="1:10" ht="13.5">
      <c r="A1225" s="135"/>
      <c r="B1225" s="172"/>
      <c r="G1225" s="135"/>
      <c r="H1225" s="143"/>
      <c r="I1225" s="143"/>
      <c r="J1225" s="143"/>
    </row>
    <row r="1226" spans="1:10" ht="13.5">
      <c r="A1226" s="135"/>
      <c r="B1226" s="172"/>
      <c r="G1226" s="135"/>
      <c r="H1226" s="143"/>
      <c r="I1226" s="143"/>
      <c r="J1226" s="143"/>
    </row>
    <row r="1227" spans="1:10" ht="13.5">
      <c r="A1227" s="135"/>
      <c r="B1227" s="172"/>
      <c r="G1227" s="135"/>
      <c r="H1227" s="143"/>
      <c r="I1227" s="143"/>
      <c r="J1227" s="143"/>
    </row>
    <row r="1228" spans="1:10" ht="13.5">
      <c r="A1228" s="135"/>
      <c r="B1228" s="172"/>
      <c r="G1228" s="135"/>
      <c r="H1228" s="143"/>
      <c r="I1228" s="143"/>
      <c r="J1228" s="143"/>
    </row>
    <row r="1229" spans="1:10" ht="13.5">
      <c r="A1229" s="135"/>
      <c r="B1229" s="172"/>
      <c r="G1229" s="135"/>
      <c r="H1229" s="143"/>
      <c r="I1229" s="143"/>
      <c r="J1229" s="143"/>
    </row>
    <row r="1230" spans="1:10" ht="13.5">
      <c r="A1230" s="135"/>
      <c r="B1230" s="172"/>
      <c r="G1230" s="135"/>
      <c r="H1230" s="143"/>
      <c r="I1230" s="143"/>
      <c r="J1230" s="143"/>
    </row>
    <row r="1231" spans="1:10" ht="13.5">
      <c r="A1231" s="135"/>
      <c r="B1231" s="172"/>
      <c r="G1231" s="135"/>
      <c r="H1231" s="143"/>
      <c r="I1231" s="143"/>
      <c r="J1231" s="143"/>
    </row>
    <row r="1232" spans="1:10" ht="13.5">
      <c r="A1232" s="135"/>
      <c r="B1232" s="172"/>
      <c r="G1232" s="135"/>
      <c r="H1232" s="143"/>
      <c r="I1232" s="143"/>
      <c r="J1232" s="143"/>
    </row>
    <row r="1233" spans="1:10" ht="13.5">
      <c r="A1233" s="135"/>
      <c r="B1233" s="172"/>
      <c r="G1233" s="135"/>
      <c r="H1233" s="143"/>
      <c r="I1233" s="143"/>
      <c r="J1233" s="143"/>
    </row>
    <row r="1234" spans="1:10" ht="13.5">
      <c r="A1234" s="135"/>
      <c r="B1234" s="172"/>
      <c r="G1234" s="135"/>
      <c r="H1234" s="143"/>
      <c r="I1234" s="143"/>
      <c r="J1234" s="143"/>
    </row>
    <row r="1235" spans="1:10" ht="13.5">
      <c r="A1235" s="135"/>
      <c r="B1235" s="172"/>
      <c r="G1235" s="135"/>
      <c r="H1235" s="143"/>
      <c r="I1235" s="143"/>
      <c r="J1235" s="143"/>
    </row>
    <row r="1236" spans="1:10" ht="13.5">
      <c r="A1236" s="135"/>
      <c r="B1236" s="172"/>
      <c r="G1236" s="135"/>
      <c r="H1236" s="143"/>
      <c r="I1236" s="143"/>
      <c r="J1236" s="143"/>
    </row>
    <row r="1237" spans="1:10" ht="13.5">
      <c r="A1237" s="135"/>
      <c r="B1237" s="172"/>
      <c r="G1237" s="135"/>
      <c r="H1237" s="143"/>
      <c r="I1237" s="143"/>
      <c r="J1237" s="143"/>
    </row>
    <row r="1238" spans="1:10" ht="13.5">
      <c r="A1238" s="135"/>
      <c r="B1238" s="172"/>
      <c r="G1238" s="135"/>
      <c r="H1238" s="143"/>
      <c r="I1238" s="143"/>
      <c r="J1238" s="143"/>
    </row>
    <row r="1239" spans="1:10" ht="13.5">
      <c r="A1239" s="135"/>
      <c r="B1239" s="172"/>
      <c r="G1239" s="135"/>
      <c r="H1239" s="143"/>
      <c r="I1239" s="143"/>
      <c r="J1239" s="143"/>
    </row>
    <row r="1240" spans="1:10" ht="13.5">
      <c r="A1240" s="135"/>
      <c r="B1240" s="172"/>
      <c r="G1240" s="135"/>
      <c r="H1240" s="143"/>
      <c r="I1240" s="143"/>
      <c r="J1240" s="143"/>
    </row>
    <row r="1241" spans="1:10" ht="13.5">
      <c r="A1241" s="135"/>
      <c r="B1241" s="172"/>
      <c r="G1241" s="135"/>
      <c r="H1241" s="143"/>
      <c r="I1241" s="143"/>
      <c r="J1241" s="143"/>
    </row>
    <row r="1242" spans="1:10" ht="13.5">
      <c r="A1242" s="135"/>
      <c r="B1242" s="172"/>
      <c r="G1242" s="135"/>
      <c r="H1242" s="143"/>
      <c r="I1242" s="143"/>
      <c r="J1242" s="143"/>
    </row>
    <row r="1243" spans="1:10" ht="13.5">
      <c r="A1243" s="135"/>
      <c r="B1243" s="172"/>
      <c r="G1243" s="135"/>
      <c r="H1243" s="143"/>
      <c r="I1243" s="143"/>
      <c r="J1243" s="143"/>
    </row>
    <row r="1244" spans="1:10" ht="13.5">
      <c r="A1244" s="135"/>
      <c r="B1244" s="172"/>
      <c r="G1244" s="135"/>
      <c r="H1244" s="143"/>
      <c r="I1244" s="143"/>
      <c r="J1244" s="143"/>
    </row>
    <row r="1245" spans="1:10" ht="13.5">
      <c r="A1245" s="135"/>
      <c r="B1245" s="172"/>
      <c r="G1245" s="135"/>
      <c r="H1245" s="143"/>
      <c r="I1245" s="143"/>
      <c r="J1245" s="143"/>
    </row>
    <row r="1246" spans="1:10" ht="13.5">
      <c r="A1246" s="135"/>
      <c r="B1246" s="172"/>
      <c r="G1246" s="135"/>
      <c r="H1246" s="143"/>
      <c r="I1246" s="143"/>
      <c r="J1246" s="143"/>
    </row>
    <row r="1247" spans="1:10" ht="13.5">
      <c r="A1247" s="135"/>
      <c r="B1247" s="172"/>
      <c r="G1247" s="135"/>
      <c r="H1247" s="143"/>
      <c r="I1247" s="143"/>
      <c r="J1247" s="143"/>
    </row>
    <row r="1248" spans="1:10" ht="13.5">
      <c r="A1248" s="135"/>
      <c r="B1248" s="172"/>
      <c r="G1248" s="135"/>
      <c r="H1248" s="143"/>
      <c r="I1248" s="143"/>
      <c r="J1248" s="143"/>
    </row>
    <row r="1249" spans="1:10" ht="13.5">
      <c r="A1249" s="135"/>
      <c r="B1249" s="172"/>
      <c r="G1249" s="135"/>
      <c r="H1249" s="143"/>
      <c r="I1249" s="143"/>
      <c r="J1249" s="143"/>
    </row>
    <row r="1250" spans="1:10" ht="13.5">
      <c r="A1250" s="135"/>
      <c r="B1250" s="172"/>
      <c r="G1250" s="135"/>
      <c r="H1250" s="143"/>
      <c r="I1250" s="143"/>
      <c r="J1250" s="143"/>
    </row>
    <row r="1251" spans="1:10" ht="13.5">
      <c r="A1251" s="135"/>
      <c r="B1251" s="172"/>
      <c r="G1251" s="135"/>
      <c r="H1251" s="143"/>
      <c r="I1251" s="143"/>
      <c r="J1251" s="143"/>
    </row>
    <row r="1252" spans="1:10" ht="13.5">
      <c r="A1252" s="135"/>
      <c r="B1252" s="172"/>
      <c r="G1252" s="135"/>
      <c r="H1252" s="143"/>
      <c r="I1252" s="143"/>
      <c r="J1252" s="143"/>
    </row>
    <row r="1253" spans="1:10" ht="13.5">
      <c r="A1253" s="135"/>
      <c r="B1253" s="172"/>
      <c r="G1253" s="135"/>
      <c r="H1253" s="143"/>
      <c r="I1253" s="143"/>
      <c r="J1253" s="143"/>
    </row>
    <row r="1254" spans="1:10" ht="13.5">
      <c r="A1254" s="135"/>
      <c r="B1254" s="172"/>
      <c r="G1254" s="135"/>
      <c r="H1254" s="143"/>
      <c r="I1254" s="143"/>
      <c r="J1254" s="143"/>
    </row>
    <row r="1255" spans="1:10" ht="13.5">
      <c r="A1255" s="135"/>
      <c r="B1255" s="172"/>
      <c r="G1255" s="135"/>
      <c r="H1255" s="143"/>
      <c r="I1255" s="143"/>
      <c r="J1255" s="143"/>
    </row>
    <row r="1256" spans="1:10" ht="13.5">
      <c r="A1256" s="135"/>
      <c r="B1256" s="172"/>
      <c r="G1256" s="135"/>
      <c r="H1256" s="143"/>
      <c r="I1256" s="143"/>
      <c r="J1256" s="143"/>
    </row>
    <row r="1257" spans="1:10" ht="13.5">
      <c r="A1257" s="135"/>
      <c r="B1257" s="172"/>
      <c r="G1257" s="135"/>
      <c r="H1257" s="143"/>
      <c r="I1257" s="143"/>
      <c r="J1257" s="143"/>
    </row>
    <row r="1258" spans="1:10" ht="13.5">
      <c r="A1258" s="135"/>
      <c r="B1258" s="172"/>
      <c r="G1258" s="135"/>
      <c r="H1258" s="143"/>
      <c r="I1258" s="143"/>
      <c r="J1258" s="143"/>
    </row>
    <row r="1259" spans="1:10" ht="13.5">
      <c r="A1259" s="135"/>
      <c r="B1259" s="172"/>
      <c r="G1259" s="135"/>
      <c r="H1259" s="143"/>
      <c r="I1259" s="143"/>
      <c r="J1259" s="143"/>
    </row>
    <row r="1260" spans="1:10" ht="13.5">
      <c r="A1260" s="135"/>
      <c r="B1260" s="172"/>
      <c r="G1260" s="135"/>
      <c r="H1260" s="143"/>
      <c r="I1260" s="143"/>
      <c r="J1260" s="143"/>
    </row>
    <row r="1261" spans="1:10" ht="13.5">
      <c r="A1261" s="135"/>
      <c r="B1261" s="172"/>
      <c r="G1261" s="135"/>
      <c r="H1261" s="143"/>
      <c r="I1261" s="143"/>
      <c r="J1261" s="143"/>
    </row>
    <row r="1262" spans="1:10" ht="13.5">
      <c r="A1262" s="135"/>
      <c r="B1262" s="172"/>
      <c r="G1262" s="135"/>
      <c r="H1262" s="143"/>
      <c r="I1262" s="143"/>
      <c r="J1262" s="143"/>
    </row>
    <row r="1263" spans="1:10" ht="13.5">
      <c r="A1263" s="135"/>
      <c r="B1263" s="172"/>
      <c r="G1263" s="135"/>
      <c r="H1263" s="143"/>
      <c r="I1263" s="143"/>
      <c r="J1263" s="143"/>
    </row>
    <row r="1264" spans="1:10" ht="13.5">
      <c r="A1264" s="135"/>
      <c r="B1264" s="172"/>
      <c r="G1264" s="135"/>
      <c r="H1264" s="143"/>
      <c r="I1264" s="143"/>
      <c r="J1264" s="143"/>
    </row>
    <row r="1265" spans="1:10" ht="13.5">
      <c r="A1265" s="135"/>
      <c r="B1265" s="172"/>
      <c r="G1265" s="135"/>
      <c r="H1265" s="143"/>
      <c r="I1265" s="143"/>
      <c r="J1265" s="143"/>
    </row>
    <row r="1266" spans="1:10" ht="13.5">
      <c r="A1266" s="135"/>
      <c r="B1266" s="172"/>
      <c r="G1266" s="135"/>
      <c r="H1266" s="143"/>
      <c r="I1266" s="143"/>
      <c r="J1266" s="143"/>
    </row>
    <row r="1267" spans="1:10" ht="13.5">
      <c r="A1267" s="135"/>
      <c r="B1267" s="172"/>
      <c r="G1267" s="135"/>
      <c r="H1267" s="143"/>
      <c r="I1267" s="143"/>
      <c r="J1267" s="143"/>
    </row>
    <row r="1268" spans="1:10" ht="13.5">
      <c r="A1268" s="135"/>
      <c r="B1268" s="172"/>
      <c r="G1268" s="135"/>
      <c r="H1268" s="143"/>
      <c r="I1268" s="143"/>
      <c r="J1268" s="143"/>
    </row>
    <row r="1269" spans="1:10" ht="13.5">
      <c r="A1269" s="135"/>
      <c r="B1269" s="172"/>
      <c r="G1269" s="135"/>
      <c r="H1269" s="143"/>
      <c r="I1269" s="143"/>
      <c r="J1269" s="143"/>
    </row>
    <row r="1270" spans="1:10" ht="13.5">
      <c r="A1270" s="135"/>
      <c r="B1270" s="172"/>
      <c r="G1270" s="135"/>
      <c r="H1270" s="143"/>
      <c r="I1270" s="143"/>
      <c r="J1270" s="143"/>
    </row>
    <row r="1271" spans="1:10" ht="13.5">
      <c r="A1271" s="135"/>
      <c r="B1271" s="172"/>
      <c r="G1271" s="135"/>
      <c r="H1271" s="143"/>
      <c r="I1271" s="143"/>
      <c r="J1271" s="143"/>
    </row>
    <row r="1272" spans="1:10" ht="13.5">
      <c r="A1272" s="135"/>
      <c r="B1272" s="172"/>
      <c r="G1272" s="135"/>
      <c r="H1272" s="143"/>
      <c r="I1272" s="143"/>
      <c r="J1272" s="143"/>
    </row>
    <row r="1273" spans="1:10" ht="13.5">
      <c r="A1273" s="135"/>
      <c r="B1273" s="172"/>
      <c r="G1273" s="135"/>
      <c r="H1273" s="143"/>
      <c r="I1273" s="143"/>
      <c r="J1273" s="143"/>
    </row>
    <row r="1274" spans="1:10" ht="13.5">
      <c r="A1274" s="135"/>
      <c r="B1274" s="172"/>
      <c r="G1274" s="135"/>
      <c r="H1274" s="143"/>
      <c r="I1274" s="143"/>
      <c r="J1274" s="143"/>
    </row>
    <row r="1275" spans="1:10" ht="13.5">
      <c r="A1275" s="135"/>
      <c r="B1275" s="172"/>
      <c r="G1275" s="135"/>
      <c r="H1275" s="143"/>
      <c r="I1275" s="143"/>
      <c r="J1275" s="143"/>
    </row>
    <row r="1276" spans="1:10" ht="13.5">
      <c r="A1276" s="135"/>
      <c r="B1276" s="172"/>
      <c r="G1276" s="135"/>
      <c r="H1276" s="143"/>
      <c r="I1276" s="143"/>
      <c r="J1276" s="143"/>
    </row>
    <row r="1277" spans="1:10" ht="13.5">
      <c r="A1277" s="135"/>
      <c r="B1277" s="172"/>
      <c r="G1277" s="135"/>
      <c r="H1277" s="143"/>
      <c r="I1277" s="143"/>
      <c r="J1277" s="143"/>
    </row>
    <row r="1278" spans="1:10" ht="13.5">
      <c r="A1278" s="135"/>
      <c r="B1278" s="172"/>
      <c r="G1278" s="135"/>
      <c r="H1278" s="143"/>
      <c r="I1278" s="143"/>
      <c r="J1278" s="143"/>
    </row>
    <row r="1279" spans="1:10" ht="13.5">
      <c r="A1279" s="135"/>
      <c r="B1279" s="172"/>
      <c r="G1279" s="135"/>
      <c r="H1279" s="143"/>
      <c r="I1279" s="143"/>
      <c r="J1279" s="143"/>
    </row>
    <row r="1280" spans="1:10" ht="13.5">
      <c r="A1280" s="135"/>
      <c r="B1280" s="172"/>
      <c r="G1280" s="135"/>
      <c r="H1280" s="143"/>
      <c r="I1280" s="143"/>
      <c r="J1280" s="143"/>
    </row>
    <row r="1281" spans="1:10" ht="13.5">
      <c r="A1281" s="135"/>
      <c r="B1281" s="172"/>
      <c r="G1281" s="135"/>
      <c r="H1281" s="143"/>
      <c r="I1281" s="143"/>
      <c r="J1281" s="143"/>
    </row>
    <row r="1282" spans="1:10" ht="13.5">
      <c r="A1282" s="135"/>
      <c r="B1282" s="172"/>
      <c r="G1282" s="135"/>
      <c r="H1282" s="143"/>
      <c r="I1282" s="143"/>
      <c r="J1282" s="143"/>
    </row>
    <row r="1283" spans="1:10" ht="13.5">
      <c r="A1283" s="135"/>
      <c r="B1283" s="172"/>
      <c r="G1283" s="135"/>
      <c r="H1283" s="143"/>
      <c r="I1283" s="143"/>
      <c r="J1283" s="143"/>
    </row>
    <row r="1284" spans="1:10" ht="13.5">
      <c r="A1284" s="135"/>
      <c r="B1284" s="172"/>
      <c r="G1284" s="135"/>
      <c r="H1284" s="143"/>
      <c r="I1284" s="143"/>
      <c r="J1284" s="143"/>
    </row>
    <row r="1285" spans="1:10" ht="13.5">
      <c r="A1285" s="135"/>
      <c r="B1285" s="172"/>
      <c r="G1285" s="135"/>
      <c r="H1285" s="143"/>
      <c r="I1285" s="143"/>
      <c r="J1285" s="143"/>
    </row>
    <row r="1286" spans="1:10" ht="13.5">
      <c r="A1286" s="135"/>
      <c r="B1286" s="172"/>
      <c r="G1286" s="135"/>
      <c r="H1286" s="143"/>
      <c r="I1286" s="143"/>
      <c r="J1286" s="143"/>
    </row>
    <row r="1287" spans="1:10" ht="13.5">
      <c r="A1287" s="135"/>
      <c r="B1287" s="172"/>
      <c r="G1287" s="135"/>
      <c r="H1287" s="143"/>
      <c r="I1287" s="143"/>
      <c r="J1287" s="143"/>
    </row>
    <row r="1288" spans="1:10" ht="13.5">
      <c r="A1288" s="135"/>
      <c r="B1288" s="172"/>
      <c r="G1288" s="135"/>
      <c r="H1288" s="143"/>
      <c r="I1288" s="143"/>
      <c r="J1288" s="143"/>
    </row>
    <row r="1289" spans="1:10" ht="13.5">
      <c r="A1289" s="135"/>
      <c r="B1289" s="172"/>
      <c r="G1289" s="135"/>
      <c r="H1289" s="143"/>
      <c r="I1289" s="143"/>
      <c r="J1289" s="143"/>
    </row>
    <row r="1290" spans="1:10" ht="13.5">
      <c r="A1290" s="135"/>
      <c r="B1290" s="172"/>
      <c r="G1290" s="135"/>
      <c r="H1290" s="143"/>
      <c r="I1290" s="143"/>
      <c r="J1290" s="143"/>
    </row>
    <row r="1291" spans="1:10" ht="13.5">
      <c r="A1291" s="135"/>
      <c r="B1291" s="172"/>
      <c r="G1291" s="135"/>
      <c r="H1291" s="143"/>
      <c r="I1291" s="143"/>
      <c r="J1291" s="143"/>
    </row>
    <row r="1292" spans="1:10" ht="13.5">
      <c r="A1292" s="135"/>
      <c r="B1292" s="172"/>
      <c r="G1292" s="135"/>
      <c r="H1292" s="143"/>
      <c r="I1292" s="143"/>
      <c r="J1292" s="143"/>
    </row>
    <row r="1293" spans="1:10" ht="13.5">
      <c r="A1293" s="135"/>
      <c r="B1293" s="172"/>
      <c r="G1293" s="135"/>
      <c r="H1293" s="143"/>
      <c r="I1293" s="143"/>
      <c r="J1293" s="143"/>
    </row>
    <row r="1294" spans="1:10" ht="13.5">
      <c r="A1294" s="135"/>
      <c r="B1294" s="172"/>
      <c r="G1294" s="135"/>
      <c r="H1294" s="143"/>
      <c r="I1294" s="143"/>
      <c r="J1294" s="143"/>
    </row>
    <row r="1295" spans="1:10" ht="13.5">
      <c r="A1295" s="135"/>
      <c r="B1295" s="172"/>
      <c r="G1295" s="135"/>
      <c r="H1295" s="143"/>
      <c r="I1295" s="143"/>
      <c r="J1295" s="143"/>
    </row>
    <row r="1296" spans="1:10" ht="13.5">
      <c r="A1296" s="135"/>
      <c r="B1296" s="172"/>
      <c r="G1296" s="135"/>
      <c r="H1296" s="143"/>
      <c r="I1296" s="143"/>
      <c r="J1296" s="143"/>
    </row>
    <row r="1297" spans="1:10" ht="13.5">
      <c r="A1297" s="135"/>
      <c r="B1297" s="172"/>
      <c r="G1297" s="135"/>
      <c r="H1297" s="143"/>
      <c r="I1297" s="143"/>
      <c r="J1297" s="143"/>
    </row>
    <row r="1298" spans="1:10" ht="13.5">
      <c r="A1298" s="135"/>
      <c r="B1298" s="172"/>
      <c r="G1298" s="135"/>
      <c r="H1298" s="143"/>
      <c r="I1298" s="143"/>
      <c r="J1298" s="143"/>
    </row>
    <row r="1299" spans="1:10" ht="13.5">
      <c r="A1299" s="135"/>
      <c r="B1299" s="172"/>
      <c r="G1299" s="135"/>
      <c r="H1299" s="143"/>
      <c r="I1299" s="143"/>
      <c r="J1299" s="143"/>
    </row>
    <row r="1300" spans="1:10" ht="13.5">
      <c r="A1300" s="135"/>
      <c r="B1300" s="172"/>
      <c r="G1300" s="135"/>
      <c r="H1300" s="143"/>
      <c r="I1300" s="143"/>
      <c r="J1300" s="143"/>
    </row>
    <row r="1301" spans="1:10" ht="13.5">
      <c r="A1301" s="135"/>
      <c r="B1301" s="172"/>
      <c r="G1301" s="135"/>
      <c r="H1301" s="143"/>
      <c r="I1301" s="143"/>
      <c r="J1301" s="143"/>
    </row>
    <row r="1302" spans="1:10" ht="13.5">
      <c r="A1302" s="135"/>
      <c r="B1302" s="172"/>
      <c r="G1302" s="135"/>
      <c r="H1302" s="143"/>
      <c r="I1302" s="143"/>
      <c r="J1302" s="143"/>
    </row>
    <row r="1303" spans="1:10" ht="13.5">
      <c r="A1303" s="135"/>
      <c r="B1303" s="172"/>
      <c r="G1303" s="135"/>
      <c r="H1303" s="143"/>
      <c r="I1303" s="143"/>
      <c r="J1303" s="143"/>
    </row>
    <row r="1304" spans="1:10" ht="13.5">
      <c r="A1304" s="135"/>
      <c r="B1304" s="172"/>
      <c r="G1304" s="135"/>
      <c r="H1304" s="143"/>
      <c r="I1304" s="143"/>
      <c r="J1304" s="143"/>
    </row>
    <row r="1305" spans="1:10" ht="13.5">
      <c r="A1305" s="135"/>
      <c r="B1305" s="172"/>
      <c r="G1305" s="135"/>
      <c r="H1305" s="143"/>
      <c r="I1305" s="143"/>
      <c r="J1305" s="143"/>
    </row>
    <row r="1306" spans="1:10" ht="13.5">
      <c r="A1306" s="135"/>
      <c r="B1306" s="172"/>
      <c r="G1306" s="135"/>
      <c r="H1306" s="143"/>
      <c r="I1306" s="143"/>
      <c r="J1306" s="143"/>
    </row>
    <row r="1307" spans="1:10" ht="13.5">
      <c r="A1307" s="135"/>
      <c r="B1307" s="172"/>
      <c r="G1307" s="135"/>
      <c r="H1307" s="143"/>
      <c r="I1307" s="143"/>
      <c r="J1307" s="143"/>
    </row>
    <row r="1308" spans="1:10" ht="13.5">
      <c r="A1308" s="135"/>
      <c r="B1308" s="172"/>
      <c r="G1308" s="135"/>
      <c r="H1308" s="143"/>
      <c r="I1308" s="143"/>
      <c r="J1308" s="143"/>
    </row>
    <row r="1309" spans="1:10" ht="13.5">
      <c r="A1309" s="135"/>
      <c r="B1309" s="172"/>
      <c r="G1309" s="135"/>
      <c r="H1309" s="143"/>
      <c r="I1309" s="143"/>
      <c r="J1309" s="143"/>
    </row>
    <row r="1310" spans="1:10" ht="13.5">
      <c r="A1310" s="135"/>
      <c r="B1310" s="172"/>
      <c r="G1310" s="135"/>
      <c r="H1310" s="143"/>
      <c r="I1310" s="143"/>
      <c r="J1310" s="143"/>
    </row>
    <row r="1311" spans="1:10" ht="13.5">
      <c r="A1311" s="135"/>
      <c r="B1311" s="172"/>
      <c r="G1311" s="135"/>
      <c r="H1311" s="143"/>
      <c r="I1311" s="143"/>
      <c r="J1311" s="143"/>
    </row>
    <row r="1312" spans="1:10" ht="13.5">
      <c r="A1312" s="135"/>
      <c r="B1312" s="172"/>
      <c r="G1312" s="135"/>
      <c r="H1312" s="143"/>
      <c r="I1312" s="143"/>
      <c r="J1312" s="143"/>
    </row>
    <row r="1313" spans="1:10" ht="13.5">
      <c r="A1313" s="135"/>
      <c r="B1313" s="172"/>
      <c r="G1313" s="135"/>
      <c r="H1313" s="143"/>
      <c r="I1313" s="143"/>
      <c r="J1313" s="143"/>
    </row>
    <row r="1314" spans="1:10" ht="13.5">
      <c r="A1314" s="135"/>
      <c r="B1314" s="172"/>
      <c r="G1314" s="135"/>
      <c r="H1314" s="143"/>
      <c r="I1314" s="143"/>
      <c r="J1314" s="143"/>
    </row>
    <row r="1315" spans="1:10" ht="13.5">
      <c r="A1315" s="135"/>
      <c r="B1315" s="172"/>
      <c r="G1315" s="135"/>
      <c r="H1315" s="143"/>
      <c r="I1315" s="143"/>
      <c r="J1315" s="143"/>
    </row>
    <row r="1316" spans="1:10" ht="13.5">
      <c r="A1316" s="135"/>
      <c r="B1316" s="172"/>
      <c r="G1316" s="135"/>
      <c r="H1316" s="143"/>
      <c r="I1316" s="143"/>
      <c r="J1316" s="143"/>
    </row>
    <row r="1317" spans="1:10" ht="13.5">
      <c r="A1317" s="135"/>
      <c r="B1317" s="172"/>
      <c r="G1317" s="135"/>
      <c r="H1317" s="143"/>
      <c r="I1317" s="143"/>
      <c r="J1317" s="143"/>
    </row>
    <row r="1318" spans="1:10" ht="13.5">
      <c r="A1318" s="135"/>
      <c r="B1318" s="172"/>
      <c r="G1318" s="135"/>
      <c r="H1318" s="143"/>
      <c r="I1318" s="143"/>
      <c r="J1318" s="143"/>
    </row>
    <row r="1319" spans="1:10" ht="13.5">
      <c r="A1319" s="135"/>
      <c r="B1319" s="172"/>
      <c r="G1319" s="135"/>
      <c r="H1319" s="143"/>
      <c r="I1319" s="143"/>
      <c r="J1319" s="143"/>
    </row>
    <row r="1320" spans="1:10" ht="13.5">
      <c r="A1320" s="135"/>
      <c r="B1320" s="172"/>
      <c r="G1320" s="135"/>
      <c r="H1320" s="143"/>
      <c r="I1320" s="143"/>
      <c r="J1320" s="143"/>
    </row>
    <row r="1321" spans="1:10" ht="13.5">
      <c r="A1321" s="135"/>
      <c r="B1321" s="172"/>
      <c r="G1321" s="135"/>
      <c r="H1321" s="143"/>
      <c r="I1321" s="143"/>
      <c r="J1321" s="143"/>
    </row>
    <row r="1322" spans="1:10" ht="13.5">
      <c r="A1322" s="135"/>
      <c r="B1322" s="172"/>
      <c r="G1322" s="135"/>
      <c r="H1322" s="143"/>
      <c r="I1322" s="143"/>
      <c r="J1322" s="143"/>
    </row>
    <row r="1323" spans="1:10" ht="13.5">
      <c r="A1323" s="135"/>
      <c r="B1323" s="172"/>
      <c r="G1323" s="135"/>
      <c r="H1323" s="143"/>
      <c r="I1323" s="143"/>
      <c r="J1323" s="143"/>
    </row>
    <row r="1324" spans="1:10" ht="13.5">
      <c r="A1324" s="135"/>
      <c r="B1324" s="172"/>
      <c r="G1324" s="135"/>
      <c r="H1324" s="143"/>
      <c r="I1324" s="143"/>
      <c r="J1324" s="143"/>
    </row>
    <row r="1325" spans="1:10" ht="13.5">
      <c r="A1325" s="135"/>
      <c r="B1325" s="172"/>
      <c r="G1325" s="135"/>
      <c r="H1325" s="143"/>
      <c r="I1325" s="143"/>
      <c r="J1325" s="143"/>
    </row>
    <row r="1326" spans="1:10" ht="13.5">
      <c r="A1326" s="135"/>
      <c r="B1326" s="172"/>
      <c r="G1326" s="135"/>
      <c r="H1326" s="143"/>
      <c r="I1326" s="143"/>
      <c r="J1326" s="143"/>
    </row>
    <row r="1327" spans="1:10" ht="13.5">
      <c r="A1327" s="135"/>
      <c r="B1327" s="172"/>
      <c r="G1327" s="135"/>
      <c r="H1327" s="143"/>
      <c r="I1327" s="143"/>
      <c r="J1327" s="143"/>
    </row>
    <row r="1328" spans="1:10" ht="13.5">
      <c r="A1328" s="135"/>
      <c r="B1328" s="172"/>
      <c r="G1328" s="135"/>
      <c r="H1328" s="143"/>
      <c r="I1328" s="143"/>
      <c r="J1328" s="143"/>
    </row>
    <row r="1329" spans="1:10" ht="13.5">
      <c r="A1329" s="135"/>
      <c r="B1329" s="172"/>
      <c r="G1329" s="135"/>
      <c r="H1329" s="143"/>
      <c r="I1329" s="143"/>
      <c r="J1329" s="143"/>
    </row>
    <row r="1330" spans="1:10" ht="13.5">
      <c r="A1330" s="135"/>
      <c r="B1330" s="172"/>
      <c r="G1330" s="135"/>
      <c r="H1330" s="143"/>
      <c r="I1330" s="143"/>
      <c r="J1330" s="143"/>
    </row>
    <row r="1331" spans="1:10" ht="13.5">
      <c r="A1331" s="135"/>
      <c r="B1331" s="172"/>
      <c r="G1331" s="135"/>
      <c r="H1331" s="143"/>
      <c r="I1331" s="143"/>
      <c r="J1331" s="143"/>
    </row>
    <row r="1332" spans="1:10" ht="13.5">
      <c r="A1332" s="135"/>
      <c r="B1332" s="172"/>
      <c r="G1332" s="135"/>
      <c r="H1332" s="143"/>
      <c r="I1332" s="143"/>
      <c r="J1332" s="143"/>
    </row>
    <row r="1333" spans="1:10" ht="13.5">
      <c r="A1333" s="135"/>
      <c r="B1333" s="172"/>
      <c r="G1333" s="135"/>
      <c r="H1333" s="143"/>
      <c r="I1333" s="143"/>
      <c r="J1333" s="143"/>
    </row>
    <row r="1334" spans="1:10" ht="13.5">
      <c r="A1334" s="135"/>
      <c r="B1334" s="172"/>
      <c r="G1334" s="135"/>
      <c r="H1334" s="143"/>
      <c r="I1334" s="143"/>
      <c r="J1334" s="143"/>
    </row>
    <row r="1335" spans="1:10" ht="13.5">
      <c r="A1335" s="135"/>
      <c r="B1335" s="172"/>
      <c r="G1335" s="135"/>
      <c r="H1335" s="143"/>
      <c r="I1335" s="143"/>
      <c r="J1335" s="143"/>
    </row>
    <row r="1336" spans="1:10" ht="13.5">
      <c r="A1336" s="135"/>
      <c r="B1336" s="172"/>
      <c r="G1336" s="135"/>
      <c r="H1336" s="143"/>
      <c r="I1336" s="143"/>
      <c r="J1336" s="143"/>
    </row>
    <row r="1337" spans="1:10" ht="13.5">
      <c r="A1337" s="135"/>
      <c r="B1337" s="172"/>
      <c r="G1337" s="135"/>
      <c r="H1337" s="143"/>
      <c r="I1337" s="143"/>
      <c r="J1337" s="143"/>
    </row>
    <row r="1338" spans="1:10" ht="13.5">
      <c r="A1338" s="135"/>
      <c r="B1338" s="172"/>
      <c r="G1338" s="135"/>
      <c r="H1338" s="143"/>
      <c r="I1338" s="143"/>
      <c r="J1338" s="143"/>
    </row>
    <row r="1339" spans="1:10" ht="13.5">
      <c r="A1339" s="135"/>
      <c r="B1339" s="172"/>
      <c r="G1339" s="135"/>
      <c r="H1339" s="143"/>
      <c r="I1339" s="143"/>
      <c r="J1339" s="143"/>
    </row>
    <row r="1340" spans="1:10" ht="13.5">
      <c r="A1340" s="135"/>
      <c r="B1340" s="172"/>
      <c r="G1340" s="135"/>
      <c r="H1340" s="143"/>
      <c r="I1340" s="143"/>
      <c r="J1340" s="143"/>
    </row>
    <row r="1341" spans="1:10" ht="13.5">
      <c r="A1341" s="135"/>
      <c r="B1341" s="172"/>
      <c r="G1341" s="135"/>
      <c r="H1341" s="143"/>
      <c r="I1341" s="143"/>
      <c r="J1341" s="143"/>
    </row>
    <row r="1342" spans="1:10" ht="13.5">
      <c r="A1342" s="135"/>
      <c r="B1342" s="172"/>
      <c r="G1342" s="135"/>
      <c r="H1342" s="143"/>
      <c r="I1342" s="143"/>
      <c r="J1342" s="143"/>
    </row>
    <row r="1343" spans="1:10" ht="13.5">
      <c r="A1343" s="135"/>
      <c r="B1343" s="172"/>
      <c r="G1343" s="135"/>
      <c r="H1343" s="143"/>
      <c r="I1343" s="143"/>
      <c r="J1343" s="143"/>
    </row>
    <row r="1344" spans="1:10" ht="13.5">
      <c r="A1344" s="135"/>
      <c r="B1344" s="172"/>
      <c r="G1344" s="135"/>
      <c r="H1344" s="143"/>
      <c r="I1344" s="143"/>
      <c r="J1344" s="143"/>
    </row>
    <row r="1345" spans="1:10" ht="13.5">
      <c r="A1345" s="135"/>
      <c r="B1345" s="172"/>
      <c r="G1345" s="135"/>
      <c r="H1345" s="143"/>
      <c r="I1345" s="143"/>
      <c r="J1345" s="143"/>
    </row>
    <row r="1346" spans="1:10" ht="13.5">
      <c r="A1346" s="135"/>
      <c r="B1346" s="172"/>
      <c r="G1346" s="135"/>
      <c r="H1346" s="143"/>
      <c r="I1346" s="143"/>
      <c r="J1346" s="143"/>
    </row>
    <row r="1347" spans="1:10" ht="13.5">
      <c r="A1347" s="135"/>
      <c r="B1347" s="172"/>
      <c r="G1347" s="135"/>
      <c r="H1347" s="143"/>
      <c r="I1347" s="143"/>
      <c r="J1347" s="143"/>
    </row>
    <row r="1348" spans="1:10" ht="13.5">
      <c r="A1348" s="135"/>
      <c r="B1348" s="172"/>
      <c r="G1348" s="135"/>
      <c r="H1348" s="143"/>
      <c r="I1348" s="143"/>
      <c r="J1348" s="143"/>
    </row>
    <row r="1349" spans="1:10" ht="13.5">
      <c r="A1349" s="135"/>
      <c r="B1349" s="172"/>
      <c r="G1349" s="135"/>
      <c r="H1349" s="143"/>
      <c r="I1349" s="143"/>
      <c r="J1349" s="143"/>
    </row>
    <row r="1350" spans="1:10" ht="13.5">
      <c r="A1350" s="135"/>
      <c r="B1350" s="172"/>
      <c r="G1350" s="135"/>
      <c r="H1350" s="143"/>
      <c r="I1350" s="143"/>
      <c r="J1350" s="143"/>
    </row>
    <row r="1351" spans="1:10" ht="13.5">
      <c r="A1351" s="135"/>
      <c r="B1351" s="172"/>
      <c r="G1351" s="135"/>
      <c r="H1351" s="143"/>
      <c r="I1351" s="143"/>
      <c r="J1351" s="143"/>
    </row>
    <row r="1352" spans="1:10" ht="13.5">
      <c r="A1352" s="135"/>
      <c r="B1352" s="172"/>
      <c r="G1352" s="135"/>
      <c r="H1352" s="143"/>
      <c r="I1352" s="143"/>
      <c r="J1352" s="143"/>
    </row>
    <row r="1353" spans="1:10" ht="13.5">
      <c r="A1353" s="135"/>
      <c r="B1353" s="172"/>
      <c r="G1353" s="135"/>
      <c r="H1353" s="143"/>
      <c r="I1353" s="143"/>
      <c r="J1353" s="143"/>
    </row>
    <row r="1354" spans="1:10" ht="13.5">
      <c r="A1354" s="135"/>
      <c r="B1354" s="172"/>
      <c r="G1354" s="135"/>
      <c r="H1354" s="143"/>
      <c r="I1354" s="143"/>
      <c r="J1354" s="143"/>
    </row>
    <row r="1355" spans="1:10" ht="13.5">
      <c r="A1355" s="135"/>
      <c r="B1355" s="172"/>
      <c r="G1355" s="135"/>
      <c r="H1355" s="143"/>
      <c r="I1355" s="143"/>
      <c r="J1355" s="143"/>
    </row>
    <row r="1356" spans="1:10" ht="13.5">
      <c r="A1356" s="135"/>
      <c r="B1356" s="172"/>
      <c r="G1356" s="135"/>
      <c r="H1356" s="143"/>
      <c r="I1356" s="143"/>
      <c r="J1356" s="143"/>
    </row>
    <row r="1357" spans="1:10" ht="13.5">
      <c r="A1357" s="135"/>
      <c r="B1357" s="172"/>
      <c r="G1357" s="135"/>
      <c r="H1357" s="143"/>
      <c r="I1357" s="143"/>
      <c r="J1357" s="143"/>
    </row>
    <row r="1358" spans="1:10" ht="13.5">
      <c r="A1358" s="135"/>
      <c r="B1358" s="172"/>
      <c r="G1358" s="135"/>
      <c r="H1358" s="143"/>
      <c r="I1358" s="143"/>
      <c r="J1358" s="143"/>
    </row>
    <row r="1359" spans="1:10" ht="13.5">
      <c r="A1359" s="135"/>
      <c r="B1359" s="172"/>
      <c r="G1359" s="135"/>
      <c r="H1359" s="143"/>
      <c r="I1359" s="143"/>
      <c r="J1359" s="143"/>
    </row>
    <row r="1360" spans="1:10" ht="13.5">
      <c r="A1360" s="135"/>
      <c r="B1360" s="172"/>
      <c r="G1360" s="135"/>
      <c r="H1360" s="143"/>
      <c r="I1360" s="143"/>
      <c r="J1360" s="143"/>
    </row>
    <row r="1361" spans="1:10" ht="13.5">
      <c r="A1361" s="135"/>
      <c r="B1361" s="172"/>
      <c r="G1361" s="135"/>
      <c r="H1361" s="143"/>
      <c r="I1361" s="143"/>
      <c r="J1361" s="143"/>
    </row>
    <row r="1362" spans="1:10" ht="13.5">
      <c r="A1362" s="135"/>
      <c r="B1362" s="172"/>
      <c r="G1362" s="135"/>
      <c r="H1362" s="143"/>
      <c r="I1362" s="143"/>
      <c r="J1362" s="143"/>
    </row>
    <row r="1363" spans="1:10" ht="13.5">
      <c r="A1363" s="135"/>
      <c r="B1363" s="172"/>
      <c r="G1363" s="135"/>
      <c r="H1363" s="143"/>
      <c r="I1363" s="143"/>
      <c r="J1363" s="143"/>
    </row>
    <row r="1364" spans="1:10" ht="13.5">
      <c r="A1364" s="135"/>
      <c r="B1364" s="172"/>
      <c r="G1364" s="135"/>
      <c r="H1364" s="143"/>
      <c r="I1364" s="143"/>
      <c r="J1364" s="143"/>
    </row>
    <row r="1365" spans="1:10" ht="13.5">
      <c r="A1365" s="135"/>
      <c r="B1365" s="172"/>
      <c r="G1365" s="135"/>
      <c r="H1365" s="143"/>
      <c r="I1365" s="143"/>
      <c r="J1365" s="143"/>
    </row>
    <row r="1366" spans="1:10" ht="13.5">
      <c r="A1366" s="135"/>
      <c r="B1366" s="172"/>
      <c r="G1366" s="135"/>
      <c r="H1366" s="143"/>
      <c r="I1366" s="143"/>
      <c r="J1366" s="143"/>
    </row>
    <row r="1367" spans="1:10" ht="13.5">
      <c r="A1367" s="135"/>
      <c r="B1367" s="172"/>
      <c r="G1367" s="135"/>
      <c r="H1367" s="143"/>
      <c r="I1367" s="143"/>
      <c r="J1367" s="143"/>
    </row>
    <row r="1368" spans="1:10" ht="13.5">
      <c r="A1368" s="135"/>
      <c r="B1368" s="172"/>
      <c r="G1368" s="135"/>
      <c r="H1368" s="143"/>
      <c r="I1368" s="143"/>
      <c r="J1368" s="143"/>
    </row>
    <row r="1369" spans="2:10" ht="13.5">
      <c r="B1369" s="172"/>
      <c r="G1369" s="135"/>
      <c r="H1369" s="143"/>
      <c r="I1369" s="143"/>
      <c r="J1369" s="143"/>
    </row>
    <row r="1370" spans="2:10" ht="13.5">
      <c r="B1370" s="172"/>
      <c r="G1370" s="135"/>
      <c r="H1370" s="143"/>
      <c r="I1370" s="143"/>
      <c r="J1370" s="143"/>
    </row>
    <row r="1371" spans="2:10" ht="13.5">
      <c r="B1371" s="172"/>
      <c r="G1371" s="135"/>
      <c r="H1371" s="143"/>
      <c r="I1371" s="143"/>
      <c r="J1371" s="143"/>
    </row>
    <row r="1372" spans="2:10" ht="13.5">
      <c r="B1372" s="172"/>
      <c r="G1372" s="135"/>
      <c r="H1372" s="143"/>
      <c r="I1372" s="143"/>
      <c r="J1372" s="143"/>
    </row>
    <row r="1373" spans="2:10" ht="13.5">
      <c r="B1373" s="172"/>
      <c r="G1373" s="135"/>
      <c r="H1373" s="143"/>
      <c r="I1373" s="143"/>
      <c r="J1373" s="143"/>
    </row>
    <row r="1374" spans="2:10" ht="13.5">
      <c r="B1374" s="172"/>
      <c r="G1374" s="135"/>
      <c r="H1374" s="143"/>
      <c r="I1374" s="143"/>
      <c r="J1374" s="143"/>
    </row>
    <row r="1375" spans="2:10" ht="13.5">
      <c r="B1375" s="172"/>
      <c r="G1375" s="135"/>
      <c r="H1375" s="143"/>
      <c r="I1375" s="143"/>
      <c r="J1375" s="143"/>
    </row>
    <row r="1376" spans="2:10" ht="13.5">
      <c r="B1376" s="172"/>
      <c r="G1376" s="135"/>
      <c r="H1376" s="143"/>
      <c r="I1376" s="143"/>
      <c r="J1376" s="143"/>
    </row>
    <row r="1377" spans="2:10" ht="13.5">
      <c r="B1377" s="172"/>
      <c r="G1377" s="135"/>
      <c r="H1377" s="143"/>
      <c r="I1377" s="143"/>
      <c r="J1377" s="143"/>
    </row>
    <row r="1378" spans="2:10" ht="13.5">
      <c r="B1378" s="172"/>
      <c r="G1378" s="135"/>
      <c r="H1378" s="143"/>
      <c r="I1378" s="143"/>
      <c r="J1378" s="143"/>
    </row>
    <row r="1379" spans="2:10" ht="13.5">
      <c r="B1379" s="172"/>
      <c r="G1379" s="135"/>
      <c r="H1379" s="143"/>
      <c r="I1379" s="143"/>
      <c r="J1379" s="143"/>
    </row>
    <row r="1380" spans="2:10" ht="13.5">
      <c r="B1380" s="172"/>
      <c r="G1380" s="135"/>
      <c r="H1380" s="143"/>
      <c r="I1380" s="143"/>
      <c r="J1380" s="143"/>
    </row>
    <row r="1381" spans="2:10" ht="13.5">
      <c r="B1381" s="172"/>
      <c r="G1381" s="135"/>
      <c r="H1381" s="143"/>
      <c r="I1381" s="143"/>
      <c r="J1381" s="143"/>
    </row>
    <row r="1382" spans="2:10" ht="13.5">
      <c r="B1382" s="172"/>
      <c r="G1382" s="135"/>
      <c r="H1382" s="143"/>
      <c r="I1382" s="143"/>
      <c r="J1382" s="143"/>
    </row>
    <row r="1383" spans="2:10" ht="13.5">
      <c r="B1383" s="172"/>
      <c r="G1383" s="135"/>
      <c r="H1383" s="143"/>
      <c r="I1383" s="143"/>
      <c r="J1383" s="143"/>
    </row>
    <row r="1384" spans="2:10" ht="13.5">
      <c r="B1384" s="172"/>
      <c r="G1384" s="135"/>
      <c r="H1384" s="143"/>
      <c r="I1384" s="143"/>
      <c r="J1384" s="143"/>
    </row>
    <row r="1385" spans="2:10" ht="13.5">
      <c r="B1385" s="172"/>
      <c r="G1385" s="135"/>
      <c r="H1385" s="143"/>
      <c r="I1385" s="143"/>
      <c r="J1385" s="143"/>
    </row>
    <row r="1386" spans="2:10" ht="13.5">
      <c r="B1386" s="172"/>
      <c r="G1386" s="135"/>
      <c r="H1386" s="143"/>
      <c r="I1386" s="143"/>
      <c r="J1386" s="143"/>
    </row>
    <row r="1387" spans="2:10" ht="13.5">
      <c r="B1387" s="172"/>
      <c r="G1387" s="135"/>
      <c r="H1387" s="143"/>
      <c r="I1387" s="143"/>
      <c r="J1387" s="143"/>
    </row>
    <row r="1388" spans="2:10" ht="13.5">
      <c r="B1388" s="172"/>
      <c r="G1388" s="135"/>
      <c r="H1388" s="143"/>
      <c r="I1388" s="143"/>
      <c r="J1388" s="143"/>
    </row>
    <row r="1389" spans="2:10" ht="13.5">
      <c r="B1389" s="172"/>
      <c r="G1389" s="135"/>
      <c r="H1389" s="143"/>
      <c r="I1389" s="143"/>
      <c r="J1389" s="143"/>
    </row>
    <row r="1390" spans="2:10" ht="13.5">
      <c r="B1390" s="172"/>
      <c r="G1390" s="135"/>
      <c r="H1390" s="143"/>
      <c r="I1390" s="143"/>
      <c r="J1390" s="143"/>
    </row>
    <row r="1391" spans="2:10" ht="13.5">
      <c r="B1391" s="172"/>
      <c r="G1391" s="135"/>
      <c r="H1391" s="143"/>
      <c r="I1391" s="143"/>
      <c r="J1391" s="143"/>
    </row>
    <row r="1392" spans="2:10" ht="13.5">
      <c r="B1392" s="172"/>
      <c r="G1392" s="135"/>
      <c r="H1392" s="143"/>
      <c r="I1392" s="143"/>
      <c r="J1392" s="143"/>
    </row>
    <row r="1393" spans="2:10" ht="13.5">
      <c r="B1393" s="172"/>
      <c r="G1393" s="135"/>
      <c r="H1393" s="143"/>
      <c r="I1393" s="143"/>
      <c r="J1393" s="143"/>
    </row>
    <row r="1394" spans="2:10" ht="13.5">
      <c r="B1394" s="172"/>
      <c r="G1394" s="135"/>
      <c r="H1394" s="143"/>
      <c r="I1394" s="143"/>
      <c r="J1394" s="143"/>
    </row>
    <row r="1395" spans="2:10" ht="13.5">
      <c r="B1395" s="172"/>
      <c r="G1395" s="135"/>
      <c r="H1395" s="143"/>
      <c r="I1395" s="143"/>
      <c r="J1395" s="143"/>
    </row>
    <row r="1396" spans="2:10" ht="13.5">
      <c r="B1396" s="172"/>
      <c r="G1396" s="135"/>
      <c r="H1396" s="143"/>
      <c r="I1396" s="143"/>
      <c r="J1396" s="143"/>
    </row>
    <row r="1397" spans="2:10" ht="13.5">
      <c r="B1397" s="172"/>
      <c r="G1397" s="135"/>
      <c r="H1397" s="143"/>
      <c r="I1397" s="143"/>
      <c r="J1397" s="143"/>
    </row>
    <row r="1398" spans="2:10" ht="13.5">
      <c r="B1398" s="172"/>
      <c r="G1398" s="135"/>
      <c r="H1398" s="143"/>
      <c r="I1398" s="143"/>
      <c r="J1398" s="143"/>
    </row>
    <row r="1399" spans="2:10" ht="13.5">
      <c r="B1399" s="172"/>
      <c r="G1399" s="135"/>
      <c r="H1399" s="143"/>
      <c r="I1399" s="143"/>
      <c r="J1399" s="143"/>
    </row>
    <row r="1400" spans="2:10" ht="13.5">
      <c r="B1400" s="172"/>
      <c r="G1400" s="135"/>
      <c r="H1400" s="143"/>
      <c r="I1400" s="143"/>
      <c r="J1400" s="143"/>
    </row>
    <row r="1401" spans="2:10" ht="13.5">
      <c r="B1401" s="172"/>
      <c r="G1401" s="135"/>
      <c r="H1401" s="143"/>
      <c r="I1401" s="143"/>
      <c r="J1401" s="143"/>
    </row>
    <row r="1402" spans="2:10" ht="13.5">
      <c r="B1402" s="172"/>
      <c r="G1402" s="135"/>
      <c r="H1402" s="143"/>
      <c r="I1402" s="143"/>
      <c r="J1402" s="143"/>
    </row>
    <row r="1403" spans="2:10" ht="13.5">
      <c r="B1403" s="172"/>
      <c r="G1403" s="135"/>
      <c r="H1403" s="143"/>
      <c r="I1403" s="143"/>
      <c r="J1403" s="143"/>
    </row>
    <row r="1404" spans="2:10" ht="13.5">
      <c r="B1404" s="172"/>
      <c r="G1404" s="135"/>
      <c r="H1404" s="143"/>
      <c r="I1404" s="143"/>
      <c r="J1404" s="143"/>
    </row>
    <row r="1405" spans="2:10" ht="13.5">
      <c r="B1405" s="172"/>
      <c r="G1405" s="135"/>
      <c r="H1405" s="143"/>
      <c r="I1405" s="143"/>
      <c r="J1405" s="143"/>
    </row>
    <row r="1406" spans="2:10" ht="13.5">
      <c r="B1406" s="172"/>
      <c r="G1406" s="135"/>
      <c r="H1406" s="143"/>
      <c r="I1406" s="143"/>
      <c r="J1406" s="143"/>
    </row>
    <row r="1407" spans="2:10" ht="13.5">
      <c r="B1407" s="172"/>
      <c r="G1407" s="135"/>
      <c r="H1407" s="143"/>
      <c r="I1407" s="143"/>
      <c r="J1407" s="143"/>
    </row>
    <row r="1408" spans="2:10" ht="13.5">
      <c r="B1408" s="172"/>
      <c r="G1408" s="135"/>
      <c r="H1408" s="143"/>
      <c r="I1408" s="143"/>
      <c r="J1408" s="143"/>
    </row>
    <row r="1409" spans="2:10" ht="13.5">
      <c r="B1409" s="172"/>
      <c r="G1409" s="135"/>
      <c r="H1409" s="143"/>
      <c r="I1409" s="143"/>
      <c r="J1409" s="143"/>
    </row>
    <row r="1410" spans="2:10" ht="13.5">
      <c r="B1410" s="172"/>
      <c r="G1410" s="135"/>
      <c r="H1410" s="143"/>
      <c r="I1410" s="143"/>
      <c r="J1410" s="143"/>
    </row>
    <row r="1411" spans="2:10" ht="13.5">
      <c r="B1411" s="172"/>
      <c r="G1411" s="135"/>
      <c r="H1411" s="143"/>
      <c r="I1411" s="143"/>
      <c r="J1411" s="143"/>
    </row>
    <row r="1412" spans="2:10" ht="13.5">
      <c r="B1412" s="172"/>
      <c r="G1412" s="135"/>
      <c r="H1412" s="143"/>
      <c r="I1412" s="143"/>
      <c r="J1412" s="143"/>
    </row>
    <row r="1413" spans="2:10" ht="13.5">
      <c r="B1413" s="172"/>
      <c r="G1413" s="135"/>
      <c r="H1413" s="143"/>
      <c r="I1413" s="143"/>
      <c r="J1413" s="143"/>
    </row>
    <row r="1414" spans="2:10" ht="13.5">
      <c r="B1414" s="172"/>
      <c r="G1414" s="135"/>
      <c r="H1414" s="143"/>
      <c r="I1414" s="143"/>
      <c r="J1414" s="143"/>
    </row>
    <row r="1415" spans="2:10" ht="13.5">
      <c r="B1415" s="172"/>
      <c r="G1415" s="135"/>
      <c r="H1415" s="143"/>
      <c r="I1415" s="143"/>
      <c r="J1415" s="143"/>
    </row>
    <row r="1416" spans="2:10" ht="13.5">
      <c r="B1416" s="172"/>
      <c r="G1416" s="135"/>
      <c r="H1416" s="143"/>
      <c r="I1416" s="143"/>
      <c r="J1416" s="143"/>
    </row>
    <row r="1417" spans="2:10" ht="13.5">
      <c r="B1417" s="172"/>
      <c r="G1417" s="135"/>
      <c r="H1417" s="143"/>
      <c r="I1417" s="143"/>
      <c r="J1417" s="143"/>
    </row>
    <row r="1418" spans="2:10" ht="13.5">
      <c r="B1418" s="172"/>
      <c r="G1418" s="135"/>
      <c r="H1418" s="143"/>
      <c r="I1418" s="143"/>
      <c r="J1418" s="143"/>
    </row>
    <row r="1419" spans="2:10" ht="13.5">
      <c r="B1419" s="172"/>
      <c r="G1419" s="135"/>
      <c r="H1419" s="143"/>
      <c r="I1419" s="143"/>
      <c r="J1419" s="143"/>
    </row>
    <row r="1420" spans="2:10" ht="13.5">
      <c r="B1420" s="172"/>
      <c r="G1420" s="135"/>
      <c r="H1420" s="143"/>
      <c r="I1420" s="143"/>
      <c r="J1420" s="143"/>
    </row>
    <row r="1421" spans="2:10" ht="13.5">
      <c r="B1421" s="172"/>
      <c r="G1421" s="135"/>
      <c r="H1421" s="143"/>
      <c r="I1421" s="143"/>
      <c r="J1421" s="143"/>
    </row>
    <row r="1422" spans="2:10" ht="13.5">
      <c r="B1422" s="172"/>
      <c r="G1422" s="135"/>
      <c r="H1422" s="143"/>
      <c r="I1422" s="143"/>
      <c r="J1422" s="143"/>
    </row>
    <row r="1423" spans="2:10" ht="13.5">
      <c r="B1423" s="172"/>
      <c r="G1423" s="135"/>
      <c r="H1423" s="143"/>
      <c r="I1423" s="143"/>
      <c r="J1423" s="143"/>
    </row>
    <row r="1424" spans="2:10" ht="13.5">
      <c r="B1424" s="172"/>
      <c r="G1424" s="135"/>
      <c r="H1424" s="143"/>
      <c r="I1424" s="143"/>
      <c r="J1424" s="143"/>
    </row>
    <row r="1425" spans="2:10" ht="13.5">
      <c r="B1425" s="172"/>
      <c r="G1425" s="135"/>
      <c r="H1425" s="143"/>
      <c r="I1425" s="143"/>
      <c r="J1425" s="143"/>
    </row>
    <row r="1426" spans="2:10" ht="13.5">
      <c r="B1426" s="172"/>
      <c r="G1426" s="135"/>
      <c r="H1426" s="143"/>
      <c r="I1426" s="143"/>
      <c r="J1426" s="143"/>
    </row>
    <row r="1427" spans="2:10" ht="13.5">
      <c r="B1427" s="172"/>
      <c r="G1427" s="135"/>
      <c r="H1427" s="143"/>
      <c r="I1427" s="143"/>
      <c r="J1427" s="143"/>
    </row>
    <row r="1428" spans="2:10" ht="13.5">
      <c r="B1428" s="172"/>
      <c r="G1428" s="135"/>
      <c r="H1428" s="143"/>
      <c r="I1428" s="143"/>
      <c r="J1428" s="143"/>
    </row>
    <row r="1429" spans="2:10" ht="13.5">
      <c r="B1429" s="172"/>
      <c r="G1429" s="135"/>
      <c r="H1429" s="143"/>
      <c r="I1429" s="143"/>
      <c r="J1429" s="143"/>
    </row>
    <row r="1430" spans="2:10" ht="13.5">
      <c r="B1430" s="172"/>
      <c r="G1430" s="135"/>
      <c r="H1430" s="143"/>
      <c r="I1430" s="143"/>
      <c r="J1430" s="143"/>
    </row>
    <row r="1431" spans="2:10" ht="13.5">
      <c r="B1431" s="172"/>
      <c r="G1431" s="135"/>
      <c r="H1431" s="143"/>
      <c r="I1431" s="143"/>
      <c r="J1431" s="143"/>
    </row>
    <row r="1432" spans="2:10" ht="13.5">
      <c r="B1432" s="172"/>
      <c r="G1432" s="135"/>
      <c r="H1432" s="143"/>
      <c r="I1432" s="143"/>
      <c r="J1432" s="143"/>
    </row>
    <row r="1433" spans="2:10" ht="13.5">
      <c r="B1433" s="172"/>
      <c r="G1433" s="135"/>
      <c r="H1433" s="143"/>
      <c r="I1433" s="143"/>
      <c r="J1433" s="143"/>
    </row>
    <row r="1434" spans="2:10" ht="13.5">
      <c r="B1434" s="172"/>
      <c r="G1434" s="135"/>
      <c r="H1434" s="143"/>
      <c r="I1434" s="143"/>
      <c r="J1434" s="143"/>
    </row>
    <row r="1435" spans="2:10" ht="13.5">
      <c r="B1435" s="172"/>
      <c r="G1435" s="135"/>
      <c r="H1435" s="143"/>
      <c r="I1435" s="143"/>
      <c r="J1435" s="143"/>
    </row>
    <row r="1436" spans="2:10" ht="13.5">
      <c r="B1436" s="172"/>
      <c r="G1436" s="135"/>
      <c r="H1436" s="143"/>
      <c r="I1436" s="143"/>
      <c r="J1436" s="143"/>
    </row>
    <row r="1437" spans="2:10" ht="13.5">
      <c r="B1437" s="172"/>
      <c r="G1437" s="135"/>
      <c r="H1437" s="143"/>
      <c r="I1437" s="143"/>
      <c r="J1437" s="143"/>
    </row>
    <row r="1438" spans="2:10" ht="13.5">
      <c r="B1438" s="172"/>
      <c r="G1438" s="135"/>
      <c r="H1438" s="143"/>
      <c r="I1438" s="143"/>
      <c r="J1438" s="143"/>
    </row>
    <row r="1439" spans="2:10" ht="13.5">
      <c r="B1439" s="172"/>
      <c r="G1439" s="135"/>
      <c r="H1439" s="143"/>
      <c r="I1439" s="143"/>
      <c r="J1439" s="143"/>
    </row>
    <row r="1440" spans="2:10" ht="13.5">
      <c r="B1440" s="172"/>
      <c r="G1440" s="135"/>
      <c r="H1440" s="143"/>
      <c r="I1440" s="143"/>
      <c r="J1440" s="143"/>
    </row>
    <row r="1441" spans="2:10" ht="13.5">
      <c r="B1441" s="172"/>
      <c r="G1441" s="135"/>
      <c r="H1441" s="143"/>
      <c r="I1441" s="143"/>
      <c r="J1441" s="143"/>
    </row>
    <row r="1442" spans="2:10" ht="13.5">
      <c r="B1442" s="172"/>
      <c r="G1442" s="135"/>
      <c r="H1442" s="143"/>
      <c r="I1442" s="143"/>
      <c r="J1442" s="143"/>
    </row>
    <row r="1443" spans="2:10" ht="13.5">
      <c r="B1443" s="172"/>
      <c r="G1443" s="135"/>
      <c r="H1443" s="143"/>
      <c r="I1443" s="143"/>
      <c r="J1443" s="143"/>
    </row>
    <row r="1444" spans="2:10" ht="13.5">
      <c r="B1444" s="172"/>
      <c r="G1444" s="135"/>
      <c r="H1444" s="143"/>
      <c r="I1444" s="143"/>
      <c r="J1444" s="143"/>
    </row>
    <row r="1445" spans="2:10" ht="13.5">
      <c r="B1445" s="172"/>
      <c r="G1445" s="135"/>
      <c r="H1445" s="143"/>
      <c r="I1445" s="143"/>
      <c r="J1445" s="143"/>
    </row>
    <row r="1446" spans="2:10" ht="13.5">
      <c r="B1446" s="172"/>
      <c r="G1446" s="135"/>
      <c r="H1446" s="143"/>
      <c r="I1446" s="143"/>
      <c r="J1446" s="143"/>
    </row>
    <row r="1447" spans="2:10" ht="13.5">
      <c r="B1447" s="172"/>
      <c r="G1447" s="135"/>
      <c r="H1447" s="143"/>
      <c r="I1447" s="143"/>
      <c r="J1447" s="143"/>
    </row>
    <row r="1448" spans="2:10" ht="13.5">
      <c r="B1448" s="172"/>
      <c r="G1448" s="135"/>
      <c r="H1448" s="143"/>
      <c r="I1448" s="143"/>
      <c r="J1448" s="143"/>
    </row>
    <row r="1449" spans="2:10" ht="13.5">
      <c r="B1449" s="172"/>
      <c r="G1449" s="135"/>
      <c r="H1449" s="143"/>
      <c r="I1449" s="143"/>
      <c r="J1449" s="143"/>
    </row>
    <row r="1450" spans="2:10" ht="13.5">
      <c r="B1450" s="172"/>
      <c r="G1450" s="135"/>
      <c r="H1450" s="143"/>
      <c r="I1450" s="143"/>
      <c r="J1450" s="143"/>
    </row>
    <row r="1451" spans="2:10" ht="13.5">
      <c r="B1451" s="172"/>
      <c r="G1451" s="135"/>
      <c r="H1451" s="143"/>
      <c r="I1451" s="143"/>
      <c r="J1451" s="143"/>
    </row>
    <row r="1452" spans="2:10" ht="13.5">
      <c r="B1452" s="172"/>
      <c r="G1452" s="135"/>
      <c r="H1452" s="143"/>
      <c r="I1452" s="143"/>
      <c r="J1452" s="143"/>
    </row>
    <row r="1453" spans="2:10" ht="13.5">
      <c r="B1453" s="172"/>
      <c r="G1453" s="135"/>
      <c r="H1453" s="143"/>
      <c r="I1453" s="143"/>
      <c r="J1453" s="143"/>
    </row>
    <row r="1454" spans="2:10" ht="13.5">
      <c r="B1454" s="172"/>
      <c r="G1454" s="135"/>
      <c r="H1454" s="143"/>
      <c r="I1454" s="143"/>
      <c r="J1454" s="143"/>
    </row>
    <row r="1455" spans="2:10" ht="13.5">
      <c r="B1455" s="172"/>
      <c r="G1455" s="135"/>
      <c r="H1455" s="143"/>
      <c r="I1455" s="143"/>
      <c r="J1455" s="143"/>
    </row>
    <row r="1456" spans="2:10" ht="13.5">
      <c r="B1456" s="172"/>
      <c r="G1456" s="135"/>
      <c r="H1456" s="143"/>
      <c r="I1456" s="143"/>
      <c r="J1456" s="143"/>
    </row>
    <row r="1457" spans="2:10" ht="13.5">
      <c r="B1457" s="172"/>
      <c r="G1457" s="135"/>
      <c r="H1457" s="143"/>
      <c r="I1457" s="143"/>
      <c r="J1457" s="143"/>
    </row>
    <row r="1458" spans="2:10" ht="13.5">
      <c r="B1458" s="172"/>
      <c r="G1458" s="135"/>
      <c r="H1458" s="143"/>
      <c r="I1458" s="143"/>
      <c r="J1458" s="143"/>
    </row>
    <row r="1459" spans="2:10" ht="13.5">
      <c r="B1459" s="172"/>
      <c r="G1459" s="135"/>
      <c r="H1459" s="143"/>
      <c r="I1459" s="143"/>
      <c r="J1459" s="143"/>
    </row>
    <row r="1460" spans="2:10" ht="13.5">
      <c r="B1460" s="172"/>
      <c r="G1460" s="135"/>
      <c r="H1460" s="143"/>
      <c r="I1460" s="143"/>
      <c r="J1460" s="143"/>
    </row>
    <row r="1461" spans="2:10" ht="13.5">
      <c r="B1461" s="172"/>
      <c r="G1461" s="135"/>
      <c r="H1461" s="143"/>
      <c r="I1461" s="143"/>
      <c r="J1461" s="143"/>
    </row>
    <row r="1462" spans="2:10" ht="13.5">
      <c r="B1462" s="172"/>
      <c r="G1462" s="135"/>
      <c r="H1462" s="143"/>
      <c r="I1462" s="143"/>
      <c r="J1462" s="143"/>
    </row>
    <row r="1463" spans="2:10" ht="13.5">
      <c r="B1463" s="172"/>
      <c r="G1463" s="135"/>
      <c r="H1463" s="143"/>
      <c r="I1463" s="143"/>
      <c r="J1463" s="143"/>
    </row>
    <row r="1464" spans="2:10" ht="13.5">
      <c r="B1464" s="172"/>
      <c r="G1464" s="135"/>
      <c r="H1464" s="143"/>
      <c r="I1464" s="143"/>
      <c r="J1464" s="143"/>
    </row>
    <row r="1465" spans="2:10" ht="13.5">
      <c r="B1465" s="172"/>
      <c r="G1465" s="135"/>
      <c r="H1465" s="143"/>
      <c r="I1465" s="143"/>
      <c r="J1465" s="143"/>
    </row>
    <row r="1466" spans="2:10" ht="13.5">
      <c r="B1466" s="172"/>
      <c r="G1466" s="135"/>
      <c r="H1466" s="143"/>
      <c r="I1466" s="143"/>
      <c r="J1466" s="143"/>
    </row>
    <row r="1467" spans="2:10" ht="13.5">
      <c r="B1467" s="172"/>
      <c r="G1467" s="135"/>
      <c r="H1467" s="143"/>
      <c r="I1467" s="143"/>
      <c r="J1467" s="143"/>
    </row>
    <row r="1468" spans="2:10" ht="13.5">
      <c r="B1468" s="172"/>
      <c r="G1468" s="135"/>
      <c r="H1468" s="143"/>
      <c r="I1468" s="143"/>
      <c r="J1468" s="143"/>
    </row>
    <row r="1469" spans="2:10" ht="13.5">
      <c r="B1469" s="172"/>
      <c r="G1469" s="135"/>
      <c r="H1469" s="143"/>
      <c r="I1469" s="143"/>
      <c r="J1469" s="143"/>
    </row>
    <row r="1470" spans="2:10" ht="13.5">
      <c r="B1470" s="172"/>
      <c r="G1470" s="135"/>
      <c r="H1470" s="143"/>
      <c r="I1470" s="143"/>
      <c r="J1470" s="143"/>
    </row>
    <row r="1471" spans="2:10" ht="13.5">
      <c r="B1471" s="172"/>
      <c r="G1471" s="135"/>
      <c r="H1471" s="143"/>
      <c r="I1471" s="143"/>
      <c r="J1471" s="143"/>
    </row>
    <row r="1472" spans="2:10" ht="13.5">
      <c r="B1472" s="172"/>
      <c r="G1472" s="135"/>
      <c r="H1472" s="143"/>
      <c r="I1472" s="143"/>
      <c r="J1472" s="143"/>
    </row>
    <row r="1473" spans="2:10" ht="13.5">
      <c r="B1473" s="172"/>
      <c r="G1473" s="135"/>
      <c r="H1473" s="143"/>
      <c r="I1473" s="143"/>
      <c r="J1473" s="143"/>
    </row>
    <row r="1474" spans="2:10" ht="13.5">
      <c r="B1474" s="172"/>
      <c r="G1474" s="135"/>
      <c r="H1474" s="143"/>
      <c r="I1474" s="143"/>
      <c r="J1474" s="143"/>
    </row>
    <row r="1475" spans="2:10" ht="13.5">
      <c r="B1475" s="172"/>
      <c r="G1475" s="135"/>
      <c r="H1475" s="143"/>
      <c r="I1475" s="143"/>
      <c r="J1475" s="143"/>
    </row>
    <row r="1476" spans="2:10" ht="13.5">
      <c r="B1476" s="172"/>
      <c r="G1476" s="135"/>
      <c r="H1476" s="143"/>
      <c r="I1476" s="143"/>
      <c r="J1476" s="143"/>
    </row>
    <row r="1477" spans="2:10" ht="13.5">
      <c r="B1477" s="172"/>
      <c r="I1477" s="143"/>
      <c r="J1477" s="143"/>
    </row>
    <row r="1478" spans="2:10" ht="13.5">
      <c r="B1478" s="172"/>
      <c r="I1478" s="143"/>
      <c r="J1478" s="143"/>
    </row>
    <row r="1479" spans="2:10" ht="13.5">
      <c r="B1479" s="172"/>
      <c r="I1479" s="143"/>
      <c r="J1479" s="143"/>
    </row>
    <row r="1480" spans="2:10" ht="13.5">
      <c r="B1480" s="172"/>
      <c r="I1480" s="143"/>
      <c r="J1480" s="143"/>
    </row>
    <row r="1481" spans="2:10" ht="13.5">
      <c r="B1481" s="172"/>
      <c r="I1481" s="143"/>
      <c r="J1481" s="143"/>
    </row>
    <row r="1482" spans="2:10" ht="13.5">
      <c r="B1482" s="172"/>
      <c r="I1482" s="143"/>
      <c r="J1482" s="143"/>
    </row>
    <row r="1483" spans="2:10" ht="13.5">
      <c r="B1483" s="172"/>
      <c r="I1483" s="143"/>
      <c r="J1483" s="143"/>
    </row>
    <row r="1484" spans="2:10" ht="13.5">
      <c r="B1484" s="172"/>
      <c r="I1484" s="143"/>
      <c r="J1484" s="143"/>
    </row>
    <row r="1485" spans="2:10" ht="13.5">
      <c r="B1485" s="172"/>
      <c r="I1485" s="143"/>
      <c r="J1485" s="143"/>
    </row>
    <row r="1486" spans="2:10" ht="13.5">
      <c r="B1486" s="172"/>
      <c r="I1486" s="143"/>
      <c r="J1486" s="143"/>
    </row>
    <row r="1487" spans="2:10" ht="13.5">
      <c r="B1487" s="172"/>
      <c r="I1487" s="143"/>
      <c r="J1487" s="143"/>
    </row>
    <row r="1488" spans="2:10" ht="13.5">
      <c r="B1488" s="172"/>
      <c r="I1488" s="143"/>
      <c r="J1488" s="143"/>
    </row>
    <row r="1489" spans="2:10" ht="13.5">
      <c r="B1489" s="172"/>
      <c r="I1489" s="143"/>
      <c r="J1489" s="143"/>
    </row>
    <row r="1490" spans="2:10" ht="13.5">
      <c r="B1490" s="172"/>
      <c r="I1490" s="143"/>
      <c r="J1490" s="143"/>
    </row>
    <row r="1491" spans="2:10" ht="13.5">
      <c r="B1491" s="172"/>
      <c r="I1491" s="143"/>
      <c r="J1491" s="143"/>
    </row>
    <row r="1492" spans="2:10" ht="13.5">
      <c r="B1492" s="172"/>
      <c r="I1492" s="143"/>
      <c r="J1492" s="143"/>
    </row>
    <row r="1493" spans="2:10" ht="13.5">
      <c r="B1493" s="172"/>
      <c r="I1493" s="143"/>
      <c r="J1493" s="143"/>
    </row>
    <row r="1494" spans="2:10" ht="13.5">
      <c r="B1494" s="172"/>
      <c r="I1494" s="143"/>
      <c r="J1494" s="143"/>
    </row>
    <row r="1495" spans="2:10" ht="13.5">
      <c r="B1495" s="172"/>
      <c r="I1495" s="143"/>
      <c r="J1495" s="143"/>
    </row>
    <row r="1496" spans="2:10" ht="13.5">
      <c r="B1496" s="172"/>
      <c r="I1496" s="143"/>
      <c r="J1496" s="143"/>
    </row>
    <row r="1497" spans="2:10" ht="13.5">
      <c r="B1497" s="172"/>
      <c r="I1497" s="143"/>
      <c r="J1497" s="143"/>
    </row>
    <row r="1498" spans="2:10" ht="13.5">
      <c r="B1498" s="172"/>
      <c r="I1498" s="143"/>
      <c r="J1498" s="143"/>
    </row>
    <row r="1499" spans="2:10" ht="13.5">
      <c r="B1499" s="172"/>
      <c r="I1499" s="143"/>
      <c r="J1499" s="143"/>
    </row>
    <row r="1500" spans="2:10" ht="13.5">
      <c r="B1500" s="172"/>
      <c r="I1500" s="143"/>
      <c r="J1500" s="143"/>
    </row>
    <row r="1501" spans="2:10" ht="13.5">
      <c r="B1501" s="172"/>
      <c r="I1501" s="143"/>
      <c r="J1501" s="143"/>
    </row>
    <row r="1502" spans="2:10" ht="13.5">
      <c r="B1502" s="172"/>
      <c r="I1502" s="143"/>
      <c r="J1502" s="143"/>
    </row>
    <row r="1503" spans="2:10" ht="13.5">
      <c r="B1503" s="172"/>
      <c r="I1503" s="143"/>
      <c r="J1503" s="143"/>
    </row>
    <row r="1504" spans="2:10" ht="13.5">
      <c r="B1504" s="172"/>
      <c r="I1504" s="143"/>
      <c r="J1504" s="143"/>
    </row>
    <row r="1505" spans="2:10" ht="13.5">
      <c r="B1505" s="172"/>
      <c r="I1505" s="143"/>
      <c r="J1505" s="143"/>
    </row>
    <row r="1506" spans="2:10" ht="13.5">
      <c r="B1506" s="172"/>
      <c r="I1506" s="143"/>
      <c r="J1506" s="143"/>
    </row>
    <row r="1507" spans="2:10" ht="13.5">
      <c r="B1507" s="172"/>
      <c r="I1507" s="143"/>
      <c r="J1507" s="143"/>
    </row>
    <row r="1508" spans="2:10" ht="13.5">
      <c r="B1508" s="172"/>
      <c r="I1508" s="143"/>
      <c r="J1508" s="143"/>
    </row>
    <row r="1509" spans="2:10" ht="13.5">
      <c r="B1509" s="172"/>
      <c r="I1509" s="143"/>
      <c r="J1509" s="143"/>
    </row>
    <row r="1510" spans="2:10" ht="13.5">
      <c r="B1510" s="172"/>
      <c r="I1510" s="143"/>
      <c r="J1510" s="143"/>
    </row>
    <row r="1511" spans="2:10" ht="13.5">
      <c r="B1511" s="172"/>
      <c r="I1511" s="143"/>
      <c r="J1511" s="143"/>
    </row>
    <row r="1512" spans="2:10" ht="13.5">
      <c r="B1512" s="172"/>
      <c r="I1512" s="143"/>
      <c r="J1512" s="143"/>
    </row>
    <row r="1513" spans="2:10" ht="13.5">
      <c r="B1513" s="172"/>
      <c r="I1513" s="143"/>
      <c r="J1513" s="143"/>
    </row>
    <row r="1514" spans="2:10" ht="13.5">
      <c r="B1514" s="172"/>
      <c r="I1514" s="143"/>
      <c r="J1514" s="143"/>
    </row>
    <row r="1515" spans="2:10" ht="13.5">
      <c r="B1515" s="172"/>
      <c r="I1515" s="143"/>
      <c r="J1515" s="143"/>
    </row>
    <row r="1516" spans="2:10" ht="13.5">
      <c r="B1516" s="172"/>
      <c r="I1516" s="143"/>
      <c r="J1516" s="143"/>
    </row>
    <row r="1517" spans="2:10" ht="13.5">
      <c r="B1517" s="172"/>
      <c r="I1517" s="143"/>
      <c r="J1517" s="143"/>
    </row>
    <row r="1518" spans="2:10" ht="13.5">
      <c r="B1518" s="172"/>
      <c r="I1518" s="143"/>
      <c r="J1518" s="143"/>
    </row>
    <row r="1519" spans="2:10" ht="13.5">
      <c r="B1519" s="172"/>
      <c r="I1519" s="143"/>
      <c r="J1519" s="143"/>
    </row>
    <row r="1520" spans="2:10" ht="13.5">
      <c r="B1520" s="172"/>
      <c r="I1520" s="143"/>
      <c r="J1520" s="143"/>
    </row>
    <row r="1521" spans="2:10" ht="13.5">
      <c r="B1521" s="172"/>
      <c r="I1521" s="143"/>
      <c r="J1521" s="143"/>
    </row>
    <row r="1522" spans="2:10" ht="13.5">
      <c r="B1522" s="172"/>
      <c r="I1522" s="143"/>
      <c r="J1522" s="143"/>
    </row>
    <row r="1523" spans="2:10" ht="13.5">
      <c r="B1523" s="172"/>
      <c r="I1523" s="143"/>
      <c r="J1523" s="143"/>
    </row>
    <row r="1524" spans="2:10" ht="13.5">
      <c r="B1524" s="172"/>
      <c r="I1524" s="143"/>
      <c r="J1524" s="143"/>
    </row>
    <row r="1525" spans="2:10" ht="13.5">
      <c r="B1525" s="172"/>
      <c r="I1525" s="143"/>
      <c r="J1525" s="143"/>
    </row>
    <row r="1526" spans="2:10" ht="13.5">
      <c r="B1526" s="172"/>
      <c r="I1526" s="143"/>
      <c r="J1526" s="143"/>
    </row>
    <row r="1527" spans="2:10" ht="13.5">
      <c r="B1527" s="172"/>
      <c r="I1527" s="143"/>
      <c r="J1527" s="143"/>
    </row>
    <row r="1528" spans="2:10" ht="13.5">
      <c r="B1528" s="172"/>
      <c r="I1528" s="143"/>
      <c r="J1528" s="143"/>
    </row>
    <row r="1529" spans="2:10" ht="13.5">
      <c r="B1529" s="172"/>
      <c r="I1529" s="143"/>
      <c r="J1529" s="143"/>
    </row>
    <row r="1530" spans="2:10" ht="13.5">
      <c r="B1530" s="172"/>
      <c r="I1530" s="143"/>
      <c r="J1530" s="143"/>
    </row>
    <row r="1531" spans="2:10" ht="13.5">
      <c r="B1531" s="172"/>
      <c r="I1531" s="143"/>
      <c r="J1531" s="143"/>
    </row>
    <row r="1532" spans="2:10" ht="13.5">
      <c r="B1532" s="172"/>
      <c r="I1532" s="143"/>
      <c r="J1532" s="143"/>
    </row>
    <row r="1533" spans="2:10" ht="13.5">
      <c r="B1533" s="172"/>
      <c r="I1533" s="143"/>
      <c r="J1533" s="143"/>
    </row>
    <row r="1534" spans="2:10" ht="13.5">
      <c r="B1534" s="172"/>
      <c r="I1534" s="143"/>
      <c r="J1534" s="143"/>
    </row>
    <row r="1535" spans="2:10" ht="13.5">
      <c r="B1535" s="172"/>
      <c r="I1535" s="143"/>
      <c r="J1535" s="143"/>
    </row>
    <row r="1536" spans="2:10" ht="13.5">
      <c r="B1536" s="172"/>
      <c r="I1536" s="143"/>
      <c r="J1536" s="143"/>
    </row>
    <row r="1537" spans="2:10" ht="13.5">
      <c r="B1537" s="172"/>
      <c r="I1537" s="143"/>
      <c r="J1537" s="143"/>
    </row>
    <row r="1538" spans="2:10" ht="13.5">
      <c r="B1538" s="172"/>
      <c r="I1538" s="143"/>
      <c r="J1538" s="143"/>
    </row>
    <row r="1539" spans="2:10" ht="13.5">
      <c r="B1539" s="172"/>
      <c r="I1539" s="143"/>
      <c r="J1539" s="143"/>
    </row>
    <row r="1540" spans="2:10" ht="13.5">
      <c r="B1540" s="172"/>
      <c r="I1540" s="143"/>
      <c r="J1540" s="143"/>
    </row>
    <row r="1541" spans="2:10" ht="13.5">
      <c r="B1541" s="172"/>
      <c r="I1541" s="143"/>
      <c r="J1541" s="143"/>
    </row>
    <row r="1542" spans="2:10" ht="13.5">
      <c r="B1542" s="172"/>
      <c r="I1542" s="143"/>
      <c r="J1542" s="143"/>
    </row>
    <row r="1543" spans="2:10" ht="13.5">
      <c r="B1543" s="172"/>
      <c r="I1543" s="143"/>
      <c r="J1543" s="143"/>
    </row>
    <row r="1544" spans="2:10" ht="13.5">
      <c r="B1544" s="172"/>
      <c r="I1544" s="143"/>
      <c r="J1544" s="143"/>
    </row>
    <row r="1545" spans="2:10" ht="13.5">
      <c r="B1545" s="172"/>
      <c r="I1545" s="143"/>
      <c r="J1545" s="143"/>
    </row>
    <row r="1546" spans="2:10" ht="13.5">
      <c r="B1546" s="172"/>
      <c r="I1546" s="143"/>
      <c r="J1546" s="143"/>
    </row>
    <row r="1547" spans="2:10" ht="13.5">
      <c r="B1547" s="172"/>
      <c r="I1547" s="143"/>
      <c r="J1547" s="143"/>
    </row>
    <row r="1548" spans="2:10" ht="13.5">
      <c r="B1548" s="172"/>
      <c r="I1548" s="143"/>
      <c r="J1548" s="143"/>
    </row>
    <row r="1549" spans="2:10" ht="13.5">
      <c r="B1549" s="172"/>
      <c r="I1549" s="143"/>
      <c r="J1549" s="143"/>
    </row>
    <row r="1550" spans="2:10" ht="13.5">
      <c r="B1550" s="172"/>
      <c r="I1550" s="143"/>
      <c r="J1550" s="143"/>
    </row>
    <row r="1551" spans="2:10" ht="13.5">
      <c r="B1551" s="172"/>
      <c r="I1551" s="143"/>
      <c r="J1551" s="143"/>
    </row>
    <row r="1552" spans="2:10" ht="13.5">
      <c r="B1552" s="172"/>
      <c r="I1552" s="143"/>
      <c r="J1552" s="143"/>
    </row>
    <row r="1553" spans="2:10" ht="13.5">
      <c r="B1553" s="172"/>
      <c r="I1553" s="143"/>
      <c r="J1553" s="143"/>
    </row>
    <row r="1554" spans="2:10" ht="13.5">
      <c r="B1554" s="172"/>
      <c r="I1554" s="143"/>
      <c r="J1554" s="143"/>
    </row>
    <row r="1555" spans="2:10" ht="13.5">
      <c r="B1555" s="172"/>
      <c r="I1555" s="143"/>
      <c r="J1555" s="143"/>
    </row>
    <row r="1556" spans="2:10" ht="13.5">
      <c r="B1556" s="172"/>
      <c r="I1556" s="143"/>
      <c r="J1556" s="143"/>
    </row>
    <row r="1557" spans="2:10" ht="13.5">
      <c r="B1557" s="172"/>
      <c r="I1557" s="143"/>
      <c r="J1557" s="143"/>
    </row>
    <row r="1558" spans="2:10" ht="13.5">
      <c r="B1558" s="172"/>
      <c r="I1558" s="143"/>
      <c r="J1558" s="143"/>
    </row>
    <row r="1559" spans="2:10" ht="13.5">
      <c r="B1559" s="172"/>
      <c r="I1559" s="143"/>
      <c r="J1559" s="143"/>
    </row>
    <row r="1560" spans="2:10" ht="13.5">
      <c r="B1560" s="172"/>
      <c r="I1560" s="143"/>
      <c r="J1560" s="143"/>
    </row>
    <row r="1561" spans="2:10" ht="13.5">
      <c r="B1561" s="172"/>
      <c r="I1561" s="143"/>
      <c r="J1561" s="143"/>
    </row>
    <row r="1562" spans="2:10" ht="13.5">
      <c r="B1562" s="172"/>
      <c r="I1562" s="143"/>
      <c r="J1562" s="143"/>
    </row>
    <row r="1563" spans="2:10" ht="13.5">
      <c r="B1563" s="172"/>
      <c r="I1563" s="143"/>
      <c r="J1563" s="143"/>
    </row>
    <row r="1564" spans="2:10" ht="13.5">
      <c r="B1564" s="172"/>
      <c r="I1564" s="143"/>
      <c r="J1564" s="143"/>
    </row>
    <row r="1565" spans="2:10" ht="13.5">
      <c r="B1565" s="172"/>
      <c r="I1565" s="143"/>
      <c r="J1565" s="143"/>
    </row>
    <row r="1566" spans="2:10" ht="13.5">
      <c r="B1566" s="172"/>
      <c r="I1566" s="143"/>
      <c r="J1566" s="143"/>
    </row>
    <row r="1567" spans="2:10" ht="13.5">
      <c r="B1567" s="172"/>
      <c r="I1567" s="143"/>
      <c r="J1567" s="143"/>
    </row>
    <row r="1568" spans="2:10" ht="13.5">
      <c r="B1568" s="172"/>
      <c r="I1568" s="143"/>
      <c r="J1568" s="143"/>
    </row>
    <row r="1569" spans="2:10" ht="13.5">
      <c r="B1569" s="172"/>
      <c r="I1569" s="143"/>
      <c r="J1569" s="143"/>
    </row>
    <row r="1570" spans="2:10" ht="13.5">
      <c r="B1570" s="172"/>
      <c r="I1570" s="143"/>
      <c r="J1570" s="143"/>
    </row>
    <row r="1571" spans="2:10" ht="13.5">
      <c r="B1571" s="172"/>
      <c r="I1571" s="143"/>
      <c r="J1571" s="143"/>
    </row>
    <row r="1572" spans="2:10" ht="13.5">
      <c r="B1572" s="172"/>
      <c r="I1572" s="143"/>
      <c r="J1572" s="143"/>
    </row>
    <row r="1573" spans="2:10" ht="13.5">
      <c r="B1573" s="172"/>
      <c r="I1573" s="143"/>
      <c r="J1573" s="143"/>
    </row>
    <row r="1574" spans="2:10" ht="13.5">
      <c r="B1574" s="172"/>
      <c r="I1574" s="143"/>
      <c r="J1574" s="143"/>
    </row>
    <row r="1575" spans="2:10" ht="13.5">
      <c r="B1575" s="172"/>
      <c r="I1575" s="143"/>
      <c r="J1575" s="143"/>
    </row>
    <row r="1576" spans="2:10" ht="13.5">
      <c r="B1576" s="172"/>
      <c r="I1576" s="143"/>
      <c r="J1576" s="143"/>
    </row>
    <row r="1577" spans="2:10" ht="13.5">
      <c r="B1577" s="172"/>
      <c r="I1577" s="143"/>
      <c r="J1577" s="143"/>
    </row>
    <row r="1578" spans="2:10" ht="13.5">
      <c r="B1578" s="172"/>
      <c r="I1578" s="143"/>
      <c r="J1578" s="143"/>
    </row>
    <row r="1579" spans="2:10" ht="13.5">
      <c r="B1579" s="172"/>
      <c r="I1579" s="143"/>
      <c r="J1579" s="143"/>
    </row>
    <row r="1580" spans="2:10" ht="13.5">
      <c r="B1580" s="172"/>
      <c r="I1580" s="143"/>
      <c r="J1580" s="143"/>
    </row>
    <row r="1581" spans="2:10" ht="13.5">
      <c r="B1581" s="172"/>
      <c r="I1581" s="143"/>
      <c r="J1581" s="143"/>
    </row>
    <row r="1582" spans="2:10" ht="13.5">
      <c r="B1582" s="172"/>
      <c r="I1582" s="143"/>
      <c r="J1582" s="143"/>
    </row>
    <row r="1583" spans="2:10" ht="13.5">
      <c r="B1583" s="172"/>
      <c r="I1583" s="143"/>
      <c r="J1583" s="143"/>
    </row>
    <row r="1584" spans="2:10" ht="13.5">
      <c r="B1584" s="172"/>
      <c r="I1584" s="143"/>
      <c r="J1584" s="143"/>
    </row>
    <row r="1585" spans="2:10" ht="13.5">
      <c r="B1585" s="172"/>
      <c r="I1585" s="143"/>
      <c r="J1585" s="143"/>
    </row>
    <row r="1586" spans="2:10" ht="13.5">
      <c r="B1586" s="172"/>
      <c r="I1586" s="143"/>
      <c r="J1586" s="143"/>
    </row>
    <row r="1587" spans="2:10" ht="13.5">
      <c r="B1587" s="172"/>
      <c r="I1587" s="143"/>
      <c r="J1587" s="143"/>
    </row>
    <row r="1588" spans="2:10" ht="13.5">
      <c r="B1588" s="172"/>
      <c r="I1588" s="143"/>
      <c r="J1588" s="143"/>
    </row>
    <row r="1589" spans="2:10" ht="13.5">
      <c r="B1589" s="172"/>
      <c r="I1589" s="143"/>
      <c r="J1589" s="143"/>
    </row>
    <row r="1590" spans="2:10" ht="13.5">
      <c r="B1590" s="172"/>
      <c r="I1590" s="143"/>
      <c r="J1590" s="143"/>
    </row>
    <row r="1591" spans="2:10" ht="13.5">
      <c r="B1591" s="172"/>
      <c r="I1591" s="143"/>
      <c r="J1591" s="143"/>
    </row>
    <row r="1592" spans="2:10" ht="13.5">
      <c r="B1592" s="172"/>
      <c r="I1592" s="143"/>
      <c r="J1592" s="143"/>
    </row>
    <row r="1593" spans="2:10" ht="13.5">
      <c r="B1593" s="172"/>
      <c r="I1593" s="143"/>
      <c r="J1593" s="143"/>
    </row>
    <row r="1594" spans="2:10" ht="13.5">
      <c r="B1594" s="172"/>
      <c r="I1594" s="143"/>
      <c r="J1594" s="143"/>
    </row>
    <row r="1595" spans="2:10" ht="13.5">
      <c r="B1595" s="172"/>
      <c r="I1595" s="143"/>
      <c r="J1595" s="143"/>
    </row>
    <row r="1596" spans="2:10" ht="13.5">
      <c r="B1596" s="172"/>
      <c r="I1596" s="143"/>
      <c r="J1596" s="143"/>
    </row>
    <row r="1597" spans="2:10" ht="13.5">
      <c r="B1597" s="172"/>
      <c r="I1597" s="143"/>
      <c r="J1597" s="143"/>
    </row>
    <row r="1598" spans="2:10" ht="13.5">
      <c r="B1598" s="172"/>
      <c r="I1598" s="143"/>
      <c r="J1598" s="143"/>
    </row>
    <row r="1599" spans="2:10" ht="13.5">
      <c r="B1599" s="172"/>
      <c r="I1599" s="143"/>
      <c r="J1599" s="143"/>
    </row>
    <row r="1600" spans="2:10" ht="13.5">
      <c r="B1600" s="172"/>
      <c r="I1600" s="143"/>
      <c r="J1600" s="143"/>
    </row>
    <row r="1601" spans="2:10" ht="13.5">
      <c r="B1601" s="172"/>
      <c r="I1601" s="143"/>
      <c r="J1601" s="143"/>
    </row>
    <row r="1602" spans="2:10" ht="13.5">
      <c r="B1602" s="172"/>
      <c r="I1602" s="143"/>
      <c r="J1602" s="143"/>
    </row>
    <row r="1603" spans="2:10" ht="13.5">
      <c r="B1603" s="172"/>
      <c r="I1603" s="143"/>
      <c r="J1603" s="143"/>
    </row>
    <row r="1604" spans="2:10" ht="13.5">
      <c r="B1604" s="172"/>
      <c r="I1604" s="143"/>
      <c r="J1604" s="143"/>
    </row>
    <row r="1605" spans="2:10" ht="13.5">
      <c r="B1605" s="172"/>
      <c r="I1605" s="143"/>
      <c r="J1605" s="143"/>
    </row>
    <row r="1606" spans="2:10" ht="13.5">
      <c r="B1606" s="172"/>
      <c r="I1606" s="143"/>
      <c r="J1606" s="143"/>
    </row>
    <row r="1607" spans="2:10" ht="13.5">
      <c r="B1607" s="172"/>
      <c r="I1607" s="143"/>
      <c r="J1607" s="143"/>
    </row>
    <row r="1608" spans="2:10" ht="13.5">
      <c r="B1608" s="172"/>
      <c r="I1608" s="143"/>
      <c r="J1608" s="143"/>
    </row>
    <row r="1609" spans="2:10" ht="13.5">
      <c r="B1609" s="172"/>
      <c r="I1609" s="143"/>
      <c r="J1609" s="143"/>
    </row>
    <row r="1610" spans="2:10" ht="13.5">
      <c r="B1610" s="172"/>
      <c r="I1610" s="143"/>
      <c r="J1610" s="143"/>
    </row>
    <row r="1611" spans="2:10" ht="13.5">
      <c r="B1611" s="172"/>
      <c r="I1611" s="143"/>
      <c r="J1611" s="143"/>
    </row>
    <row r="1612" spans="2:10" ht="13.5">
      <c r="B1612" s="172"/>
      <c r="I1612" s="143"/>
      <c r="J1612" s="143"/>
    </row>
    <row r="1613" spans="2:10" ht="13.5">
      <c r="B1613" s="172"/>
      <c r="I1613" s="143"/>
      <c r="J1613" s="143"/>
    </row>
    <row r="1614" spans="2:10" ht="13.5">
      <c r="B1614" s="172"/>
      <c r="I1614" s="143"/>
      <c r="J1614" s="143"/>
    </row>
    <row r="1615" spans="2:10" ht="13.5">
      <c r="B1615" s="172"/>
      <c r="I1615" s="143"/>
      <c r="J1615" s="143"/>
    </row>
    <row r="1616" spans="2:10" ht="13.5">
      <c r="B1616" s="172"/>
      <c r="I1616" s="143"/>
      <c r="J1616" s="143"/>
    </row>
    <row r="1617" spans="2:10" ht="13.5">
      <c r="B1617" s="172"/>
      <c r="I1617" s="143"/>
      <c r="J1617" s="143"/>
    </row>
    <row r="1618" spans="2:10" ht="13.5">
      <c r="B1618" s="172"/>
      <c r="I1618" s="143"/>
      <c r="J1618" s="143"/>
    </row>
    <row r="1619" spans="2:10" ht="13.5">
      <c r="B1619" s="172"/>
      <c r="I1619" s="143"/>
      <c r="J1619" s="143"/>
    </row>
    <row r="1620" spans="2:10" ht="13.5">
      <c r="B1620" s="172"/>
      <c r="I1620" s="143"/>
      <c r="J1620" s="143"/>
    </row>
    <row r="1621" spans="2:10" ht="13.5">
      <c r="B1621" s="172"/>
      <c r="I1621" s="143"/>
      <c r="J1621" s="143"/>
    </row>
    <row r="1622" spans="2:10" ht="13.5">
      <c r="B1622" s="172"/>
      <c r="I1622" s="143"/>
      <c r="J1622" s="143"/>
    </row>
    <row r="1623" spans="2:10" ht="13.5">
      <c r="B1623" s="172"/>
      <c r="I1623" s="143"/>
      <c r="J1623" s="143"/>
    </row>
    <row r="1624" spans="2:10" ht="13.5">
      <c r="B1624" s="172"/>
      <c r="I1624" s="143"/>
      <c r="J1624" s="143"/>
    </row>
    <row r="1625" spans="2:10" ht="13.5">
      <c r="B1625" s="172"/>
      <c r="I1625" s="143"/>
      <c r="J1625" s="143"/>
    </row>
    <row r="1626" spans="2:10" ht="13.5">
      <c r="B1626" s="172"/>
      <c r="I1626" s="143"/>
      <c r="J1626" s="143"/>
    </row>
    <row r="1627" spans="2:10" ht="13.5">
      <c r="B1627" s="172"/>
      <c r="J1627" s="143"/>
    </row>
    <row r="1628" spans="2:10" ht="13.5">
      <c r="B1628" s="172"/>
      <c r="J1628" s="143"/>
    </row>
    <row r="1629" spans="2:10" ht="13.5">
      <c r="B1629" s="172"/>
      <c r="J1629" s="143"/>
    </row>
    <row r="1630" spans="2:10" ht="13.5">
      <c r="B1630" s="172"/>
      <c r="J1630" s="143"/>
    </row>
    <row r="1631" spans="2:10" ht="13.5">
      <c r="B1631" s="172"/>
      <c r="J1631" s="143"/>
    </row>
    <row r="1632" spans="2:10" ht="13.5">
      <c r="B1632" s="172"/>
      <c r="J1632" s="143"/>
    </row>
    <row r="1633" spans="2:10" ht="13.5">
      <c r="B1633" s="172"/>
      <c r="J1633" s="143"/>
    </row>
    <row r="1634" spans="2:10" ht="13.5">
      <c r="B1634" s="172"/>
      <c r="J1634" s="143"/>
    </row>
    <row r="1635" spans="2:10" ht="13.5">
      <c r="B1635" s="172"/>
      <c r="J1635" s="143"/>
    </row>
    <row r="1636" spans="2:10" ht="13.5">
      <c r="B1636" s="172"/>
      <c r="J1636" s="143"/>
    </row>
    <row r="1637" spans="2:10" ht="13.5">
      <c r="B1637" s="172"/>
      <c r="J1637" s="143"/>
    </row>
    <row r="1638" spans="2:10" ht="13.5">
      <c r="B1638" s="172"/>
      <c r="J1638" s="143"/>
    </row>
    <row r="1639" spans="2:10" ht="13.5">
      <c r="B1639" s="172"/>
      <c r="J1639" s="143"/>
    </row>
    <row r="1640" spans="2:10" ht="13.5">
      <c r="B1640" s="172"/>
      <c r="J1640" s="143"/>
    </row>
    <row r="1641" spans="2:10" ht="13.5">
      <c r="B1641" s="172"/>
      <c r="J1641" s="143"/>
    </row>
    <row r="1642" spans="2:10" ht="13.5">
      <c r="B1642" s="172"/>
      <c r="J1642" s="143"/>
    </row>
    <row r="1643" spans="2:10" ht="13.5">
      <c r="B1643" s="172"/>
      <c r="J1643" s="143"/>
    </row>
    <row r="1644" spans="2:10" ht="13.5">
      <c r="B1644" s="172"/>
      <c r="J1644" s="143"/>
    </row>
    <row r="1645" spans="2:10" ht="13.5">
      <c r="B1645" s="172"/>
      <c r="J1645" s="143"/>
    </row>
    <row r="1646" spans="2:10" ht="13.5">
      <c r="B1646" s="172"/>
      <c r="J1646" s="143"/>
    </row>
    <row r="1647" spans="2:10" ht="13.5">
      <c r="B1647" s="172"/>
      <c r="J1647" s="143"/>
    </row>
    <row r="1648" spans="2:10" ht="13.5">
      <c r="B1648" s="172"/>
      <c r="J1648" s="143"/>
    </row>
    <row r="1649" spans="2:10" ht="13.5">
      <c r="B1649" s="172"/>
      <c r="J1649" s="143"/>
    </row>
    <row r="1650" spans="2:10" ht="13.5">
      <c r="B1650" s="172"/>
      <c r="J1650" s="143"/>
    </row>
    <row r="1651" spans="2:10" ht="13.5">
      <c r="B1651" s="172"/>
      <c r="J1651" s="143"/>
    </row>
    <row r="1652" spans="2:10" ht="13.5">
      <c r="B1652" s="172"/>
      <c r="J1652" s="143"/>
    </row>
    <row r="1653" spans="2:10" ht="13.5">
      <c r="B1653" s="172"/>
      <c r="J1653" s="143"/>
    </row>
    <row r="1654" spans="2:10" ht="13.5">
      <c r="B1654" s="172"/>
      <c r="J1654" s="143"/>
    </row>
    <row r="1655" spans="2:10" ht="13.5">
      <c r="B1655" s="172"/>
      <c r="J1655" s="143"/>
    </row>
    <row r="1656" spans="2:10" ht="13.5">
      <c r="B1656" s="172"/>
      <c r="J1656" s="143"/>
    </row>
    <row r="1657" spans="2:10" ht="13.5">
      <c r="B1657" s="172"/>
      <c r="J1657" s="143"/>
    </row>
    <row r="1658" spans="2:10" ht="13.5">
      <c r="B1658" s="172"/>
      <c r="J1658" s="143"/>
    </row>
    <row r="1659" spans="2:10" ht="13.5">
      <c r="B1659" s="172"/>
      <c r="J1659" s="143"/>
    </row>
    <row r="1660" spans="2:10" ht="13.5">
      <c r="B1660" s="172"/>
      <c r="J1660" s="143"/>
    </row>
    <row r="1661" spans="2:10" ht="13.5">
      <c r="B1661" s="172"/>
      <c r="J1661" s="143"/>
    </row>
    <row r="1662" spans="2:10" ht="13.5">
      <c r="B1662" s="172"/>
      <c r="J1662" s="143"/>
    </row>
    <row r="1663" spans="2:10" ht="13.5">
      <c r="B1663" s="172"/>
      <c r="J1663" s="143"/>
    </row>
    <row r="1664" spans="2:10" ht="13.5">
      <c r="B1664" s="172"/>
      <c r="J1664" s="143"/>
    </row>
    <row r="1665" spans="2:10" ht="13.5">
      <c r="B1665" s="172"/>
      <c r="J1665" s="143"/>
    </row>
    <row r="1666" spans="2:10" ht="13.5">
      <c r="B1666" s="172"/>
      <c r="J1666" s="143"/>
    </row>
    <row r="1667" spans="2:10" ht="13.5">
      <c r="B1667" s="172"/>
      <c r="J1667" s="143"/>
    </row>
    <row r="1668" spans="2:10" ht="13.5">
      <c r="B1668" s="172"/>
      <c r="J1668" s="143"/>
    </row>
    <row r="1669" spans="2:10" ht="13.5">
      <c r="B1669" s="172"/>
      <c r="J1669" s="143"/>
    </row>
    <row r="1670" spans="2:10" ht="13.5">
      <c r="B1670" s="172"/>
      <c r="J1670" s="143"/>
    </row>
    <row r="1671" spans="2:10" ht="13.5">
      <c r="B1671" s="172"/>
      <c r="J1671" s="143"/>
    </row>
    <row r="1672" spans="2:10" ht="13.5">
      <c r="B1672" s="172"/>
      <c r="J1672" s="143"/>
    </row>
    <row r="1673" spans="2:10" ht="13.5">
      <c r="B1673" s="172"/>
      <c r="J1673" s="143"/>
    </row>
    <row r="1674" spans="2:10" ht="13.5">
      <c r="B1674" s="172"/>
      <c r="J1674" s="143"/>
    </row>
    <row r="1675" spans="2:10" ht="13.5">
      <c r="B1675" s="172"/>
      <c r="J1675" s="143"/>
    </row>
    <row r="1676" spans="2:10" ht="13.5">
      <c r="B1676" s="172"/>
      <c r="J1676" s="143"/>
    </row>
    <row r="1677" spans="2:10" ht="13.5">
      <c r="B1677" s="172"/>
      <c r="J1677" s="143"/>
    </row>
    <row r="1678" spans="2:10" ht="13.5">
      <c r="B1678" s="172"/>
      <c r="J1678" s="143"/>
    </row>
    <row r="1679" spans="2:10" ht="13.5">
      <c r="B1679" s="172"/>
      <c r="J1679" s="143"/>
    </row>
    <row r="1680" spans="2:10" ht="13.5">
      <c r="B1680" s="172"/>
      <c r="J1680" s="143"/>
    </row>
    <row r="1681" spans="2:10" ht="13.5">
      <c r="B1681" s="172"/>
      <c r="J1681" s="143"/>
    </row>
    <row r="1682" spans="2:10" ht="13.5">
      <c r="B1682" s="172"/>
      <c r="J1682" s="143"/>
    </row>
    <row r="1683" spans="2:10" ht="13.5">
      <c r="B1683" s="172"/>
      <c r="J1683" s="143"/>
    </row>
    <row r="1684" spans="2:10" ht="13.5">
      <c r="B1684" s="172"/>
      <c r="J1684" s="143"/>
    </row>
    <row r="1685" spans="2:10" ht="13.5">
      <c r="B1685" s="172"/>
      <c r="J1685" s="143"/>
    </row>
    <row r="1686" spans="2:10" ht="13.5">
      <c r="B1686" s="172"/>
      <c r="J1686" s="143"/>
    </row>
    <row r="1687" spans="2:10" ht="13.5">
      <c r="B1687" s="172"/>
      <c r="J1687" s="143"/>
    </row>
    <row r="1688" spans="2:10" ht="13.5">
      <c r="B1688" s="172"/>
      <c r="J1688" s="143"/>
    </row>
    <row r="1689" spans="2:10" ht="13.5">
      <c r="B1689" s="172"/>
      <c r="J1689" s="143"/>
    </row>
    <row r="1690" spans="2:10" ht="13.5">
      <c r="B1690" s="172"/>
      <c r="J1690" s="143"/>
    </row>
    <row r="1691" spans="2:10" ht="13.5">
      <c r="B1691" s="172"/>
      <c r="J1691" s="143"/>
    </row>
    <row r="1692" spans="2:10" ht="13.5">
      <c r="B1692" s="172"/>
      <c r="J1692" s="143"/>
    </row>
    <row r="1693" spans="2:10" ht="13.5">
      <c r="B1693" s="172"/>
      <c r="J1693" s="143"/>
    </row>
    <row r="1694" spans="2:10" ht="13.5">
      <c r="B1694" s="172"/>
      <c r="J1694" s="143"/>
    </row>
    <row r="1695" spans="2:10" ht="13.5">
      <c r="B1695" s="172"/>
      <c r="J1695" s="143"/>
    </row>
    <row r="1696" spans="2:10" ht="13.5">
      <c r="B1696" s="172"/>
      <c r="J1696" s="143"/>
    </row>
    <row r="1697" spans="2:10" ht="13.5">
      <c r="B1697" s="172"/>
      <c r="J1697" s="143"/>
    </row>
    <row r="1698" spans="2:10" ht="13.5">
      <c r="B1698" s="172"/>
      <c r="J1698" s="143"/>
    </row>
    <row r="1699" spans="2:10" ht="13.5">
      <c r="B1699" s="172"/>
      <c r="J1699" s="143"/>
    </row>
    <row r="1700" spans="2:10" ht="13.5">
      <c r="B1700" s="172"/>
      <c r="J1700" s="143"/>
    </row>
    <row r="1701" spans="2:10" ht="13.5">
      <c r="B1701" s="172"/>
      <c r="J1701" s="143"/>
    </row>
    <row r="1702" spans="2:10" ht="13.5">
      <c r="B1702" s="172"/>
      <c r="J1702" s="143"/>
    </row>
    <row r="1703" spans="2:10" ht="13.5">
      <c r="B1703" s="172"/>
      <c r="J1703" s="143"/>
    </row>
    <row r="1704" spans="2:10" ht="13.5">
      <c r="B1704" s="172"/>
      <c r="J1704" s="143"/>
    </row>
    <row r="1705" spans="2:10" ht="13.5">
      <c r="B1705" s="172"/>
      <c r="J1705" s="143"/>
    </row>
    <row r="1706" spans="2:10" ht="13.5">
      <c r="B1706" s="172"/>
      <c r="J1706" s="143"/>
    </row>
    <row r="1707" spans="2:10" ht="13.5">
      <c r="B1707" s="172"/>
      <c r="J1707" s="143"/>
    </row>
    <row r="1708" spans="2:10" ht="13.5">
      <c r="B1708" s="172"/>
      <c r="J1708" s="143"/>
    </row>
    <row r="1709" spans="2:10" ht="13.5">
      <c r="B1709" s="172"/>
      <c r="J1709" s="143"/>
    </row>
    <row r="1710" spans="2:10" ht="13.5">
      <c r="B1710" s="172"/>
      <c r="J1710" s="143"/>
    </row>
    <row r="1711" spans="2:10" ht="13.5">
      <c r="B1711" s="172"/>
      <c r="J1711" s="143"/>
    </row>
    <row r="1712" spans="2:10" ht="13.5">
      <c r="B1712" s="172"/>
      <c r="J1712" s="143"/>
    </row>
    <row r="1713" spans="2:10" ht="13.5">
      <c r="B1713" s="172"/>
      <c r="J1713" s="143"/>
    </row>
    <row r="1714" spans="2:10" ht="13.5">
      <c r="B1714" s="172"/>
      <c r="J1714" s="143"/>
    </row>
    <row r="1715" spans="2:10" ht="13.5">
      <c r="B1715" s="172"/>
      <c r="J1715" s="143"/>
    </row>
    <row r="1716" spans="2:10" ht="13.5">
      <c r="B1716" s="172"/>
      <c r="J1716" s="143"/>
    </row>
    <row r="1717" spans="2:10" ht="13.5">
      <c r="B1717" s="172"/>
      <c r="J1717" s="143"/>
    </row>
    <row r="1718" spans="2:10" ht="13.5">
      <c r="B1718" s="172"/>
      <c r="J1718" s="143"/>
    </row>
    <row r="1719" spans="2:10" ht="13.5">
      <c r="B1719" s="172"/>
      <c r="J1719" s="143"/>
    </row>
    <row r="1720" spans="2:10" ht="13.5">
      <c r="B1720" s="172"/>
      <c r="J1720" s="143"/>
    </row>
    <row r="1721" spans="2:10" ht="13.5">
      <c r="B1721" s="172"/>
      <c r="J1721" s="143"/>
    </row>
    <row r="1722" spans="2:10" ht="13.5">
      <c r="B1722" s="172"/>
      <c r="J1722" s="143"/>
    </row>
    <row r="1723" spans="2:10" ht="13.5">
      <c r="B1723" s="172"/>
      <c r="J1723" s="143"/>
    </row>
    <row r="1724" spans="2:10" ht="13.5">
      <c r="B1724" s="172"/>
      <c r="J1724" s="143"/>
    </row>
    <row r="1725" spans="2:10" ht="13.5">
      <c r="B1725" s="172"/>
      <c r="J1725" s="143"/>
    </row>
    <row r="1726" spans="2:10" ht="13.5">
      <c r="B1726" s="172"/>
      <c r="J1726" s="143"/>
    </row>
    <row r="1727" spans="2:10" ht="13.5">
      <c r="B1727" s="172"/>
      <c r="J1727" s="143"/>
    </row>
    <row r="1728" spans="2:10" ht="13.5">
      <c r="B1728" s="172"/>
      <c r="J1728" s="143"/>
    </row>
    <row r="1729" spans="2:10" ht="13.5">
      <c r="B1729" s="172"/>
      <c r="J1729" s="143"/>
    </row>
    <row r="1730" spans="2:10" ht="13.5">
      <c r="B1730" s="172"/>
      <c r="J1730" s="143"/>
    </row>
    <row r="1731" spans="2:10" ht="13.5">
      <c r="B1731" s="172"/>
      <c r="J1731" s="143"/>
    </row>
    <row r="1732" spans="2:10" ht="13.5">
      <c r="B1732" s="172"/>
      <c r="J1732" s="143"/>
    </row>
    <row r="1733" spans="2:10" ht="13.5">
      <c r="B1733" s="172"/>
      <c r="J1733" s="143"/>
    </row>
    <row r="1734" spans="2:10" ht="13.5">
      <c r="B1734" s="172"/>
      <c r="J1734" s="143"/>
    </row>
    <row r="1735" spans="2:10" ht="13.5">
      <c r="B1735" s="172"/>
      <c r="J1735" s="143"/>
    </row>
    <row r="1736" spans="2:10" ht="13.5">
      <c r="B1736" s="172"/>
      <c r="J1736" s="143"/>
    </row>
    <row r="1737" spans="2:10" ht="13.5">
      <c r="B1737" s="172"/>
      <c r="J1737" s="143"/>
    </row>
    <row r="1738" spans="2:10" ht="13.5">
      <c r="B1738" s="172"/>
      <c r="J1738" s="143"/>
    </row>
    <row r="1739" spans="2:10" ht="13.5">
      <c r="B1739" s="172"/>
      <c r="J1739" s="143"/>
    </row>
    <row r="1740" spans="2:10" ht="13.5">
      <c r="B1740" s="172"/>
      <c r="J1740" s="143"/>
    </row>
    <row r="1741" spans="2:10" ht="13.5">
      <c r="B1741" s="172"/>
      <c r="J1741" s="143"/>
    </row>
    <row r="1742" spans="2:10" ht="13.5">
      <c r="B1742" s="172"/>
      <c r="J1742" s="143"/>
    </row>
    <row r="1743" spans="2:10" ht="13.5">
      <c r="B1743" s="172"/>
      <c r="J1743" s="143"/>
    </row>
    <row r="1744" spans="2:10" ht="13.5">
      <c r="B1744" s="172"/>
      <c r="J1744" s="143"/>
    </row>
    <row r="1745" spans="2:10" ht="13.5">
      <c r="B1745" s="172"/>
      <c r="J1745" s="143"/>
    </row>
    <row r="1746" spans="2:10" ht="13.5">
      <c r="B1746" s="172"/>
      <c r="J1746" s="143"/>
    </row>
    <row r="1747" spans="2:10" ht="13.5">
      <c r="B1747" s="172"/>
      <c r="J1747" s="143"/>
    </row>
    <row r="1748" spans="2:10" ht="13.5">
      <c r="B1748" s="172"/>
      <c r="J1748" s="143"/>
    </row>
    <row r="1749" spans="2:10" ht="13.5">
      <c r="B1749" s="172"/>
      <c r="J1749" s="143"/>
    </row>
    <row r="1750" spans="2:10" ht="13.5">
      <c r="B1750" s="172"/>
      <c r="J1750" s="143"/>
    </row>
    <row r="1751" spans="2:10" ht="13.5">
      <c r="B1751" s="172"/>
      <c r="J1751" s="143"/>
    </row>
    <row r="1752" spans="2:10" ht="13.5">
      <c r="B1752" s="172"/>
      <c r="J1752" s="143"/>
    </row>
    <row r="1753" spans="2:10" ht="13.5">
      <c r="B1753" s="172"/>
      <c r="J1753" s="143"/>
    </row>
    <row r="1754" spans="2:10" ht="13.5">
      <c r="B1754" s="172"/>
      <c r="J1754" s="143"/>
    </row>
    <row r="1755" spans="2:10" ht="13.5">
      <c r="B1755" s="172"/>
      <c r="J1755" s="143"/>
    </row>
    <row r="1756" spans="2:10" ht="13.5">
      <c r="B1756" s="172"/>
      <c r="J1756" s="143"/>
    </row>
    <row r="1757" spans="2:10" ht="13.5">
      <c r="B1757" s="172"/>
      <c r="J1757" s="143"/>
    </row>
    <row r="1758" spans="2:10" ht="13.5">
      <c r="B1758" s="172"/>
      <c r="J1758" s="143"/>
    </row>
    <row r="1759" spans="2:10" ht="13.5">
      <c r="B1759" s="172"/>
      <c r="J1759" s="143"/>
    </row>
    <row r="1760" spans="2:10" ht="13.5">
      <c r="B1760" s="172"/>
      <c r="J1760" s="143"/>
    </row>
    <row r="1761" spans="2:10" ht="13.5">
      <c r="B1761" s="172"/>
      <c r="J1761" s="143"/>
    </row>
    <row r="1762" spans="2:10" ht="13.5">
      <c r="B1762" s="172"/>
      <c r="J1762" s="143"/>
    </row>
    <row r="1763" spans="2:10" ht="13.5">
      <c r="B1763" s="172"/>
      <c r="J1763" s="143"/>
    </row>
    <row r="1764" spans="2:10" ht="13.5">
      <c r="B1764" s="172"/>
      <c r="J1764" s="143"/>
    </row>
    <row r="1765" spans="2:10" ht="13.5">
      <c r="B1765" s="172"/>
      <c r="J1765" s="143"/>
    </row>
    <row r="1766" spans="2:10" ht="13.5">
      <c r="B1766" s="172"/>
      <c r="J1766" s="143"/>
    </row>
    <row r="1767" spans="2:10" ht="13.5">
      <c r="B1767" s="172"/>
      <c r="J1767" s="143"/>
    </row>
    <row r="1768" spans="2:10" ht="13.5">
      <c r="B1768" s="172"/>
      <c r="J1768" s="143"/>
    </row>
    <row r="1769" spans="2:10" ht="13.5">
      <c r="B1769" s="172"/>
      <c r="J1769" s="143"/>
    </row>
    <row r="1770" spans="2:10" ht="13.5">
      <c r="B1770" s="172"/>
      <c r="J1770" s="143"/>
    </row>
    <row r="1771" spans="2:10" ht="13.5">
      <c r="B1771" s="172"/>
      <c r="J1771" s="143"/>
    </row>
    <row r="1772" spans="2:10" ht="13.5">
      <c r="B1772" s="172"/>
      <c r="J1772" s="143"/>
    </row>
    <row r="1773" spans="2:10" ht="13.5">
      <c r="B1773" s="172"/>
      <c r="J1773" s="143"/>
    </row>
    <row r="1774" spans="2:10" ht="13.5">
      <c r="B1774" s="172"/>
      <c r="J1774" s="143"/>
    </row>
    <row r="1775" spans="2:10" ht="13.5">
      <c r="B1775" s="172"/>
      <c r="J1775" s="143"/>
    </row>
    <row r="1776" spans="2:10" ht="13.5">
      <c r="B1776" s="172"/>
      <c r="J1776" s="143"/>
    </row>
    <row r="1777" spans="2:10" ht="13.5">
      <c r="B1777" s="172"/>
      <c r="J1777" s="143"/>
    </row>
    <row r="1778" spans="2:10" ht="13.5">
      <c r="B1778" s="172"/>
      <c r="J1778" s="143"/>
    </row>
    <row r="1779" spans="2:10" ht="13.5">
      <c r="B1779" s="172"/>
      <c r="J1779" s="143"/>
    </row>
    <row r="1780" spans="2:10" ht="13.5">
      <c r="B1780" s="172"/>
      <c r="J1780" s="143"/>
    </row>
    <row r="1781" spans="2:10" ht="13.5">
      <c r="B1781" s="172"/>
      <c r="J1781" s="143"/>
    </row>
    <row r="1782" spans="2:10" ht="13.5">
      <c r="B1782" s="172"/>
      <c r="J1782" s="143"/>
    </row>
    <row r="1783" spans="2:10" ht="13.5">
      <c r="B1783" s="172"/>
      <c r="J1783" s="143"/>
    </row>
    <row r="1784" spans="2:10" ht="13.5">
      <c r="B1784" s="172"/>
      <c r="J1784" s="143"/>
    </row>
    <row r="1785" spans="2:10" ht="13.5">
      <c r="B1785" s="172"/>
      <c r="J1785" s="143"/>
    </row>
    <row r="1786" spans="2:10" ht="13.5">
      <c r="B1786" s="172"/>
      <c r="J1786" s="143"/>
    </row>
    <row r="1787" spans="2:10" ht="13.5">
      <c r="B1787" s="172"/>
      <c r="J1787" s="143"/>
    </row>
    <row r="1788" spans="2:10" ht="13.5">
      <c r="B1788" s="172"/>
      <c r="J1788" s="143"/>
    </row>
    <row r="1789" spans="2:10" ht="13.5">
      <c r="B1789" s="172"/>
      <c r="J1789" s="143"/>
    </row>
    <row r="1790" spans="2:10" ht="13.5">
      <c r="B1790" s="172"/>
      <c r="J1790" s="143"/>
    </row>
    <row r="1791" spans="2:10" ht="13.5">
      <c r="B1791" s="172"/>
      <c r="J1791" s="143"/>
    </row>
    <row r="1792" spans="2:10" ht="13.5">
      <c r="B1792" s="172"/>
      <c r="J1792" s="143"/>
    </row>
    <row r="1793" spans="2:10" ht="13.5">
      <c r="B1793" s="172"/>
      <c r="J1793" s="143"/>
    </row>
    <row r="1794" spans="2:10" ht="13.5">
      <c r="B1794" s="172"/>
      <c r="J1794" s="143"/>
    </row>
    <row r="1795" spans="2:10" ht="13.5">
      <c r="B1795" s="172"/>
      <c r="J1795" s="143"/>
    </row>
    <row r="1796" spans="2:10" ht="13.5">
      <c r="B1796" s="172"/>
      <c r="J1796" s="143"/>
    </row>
    <row r="1797" spans="2:10" ht="13.5">
      <c r="B1797" s="172"/>
      <c r="J1797" s="143"/>
    </row>
    <row r="1798" spans="2:10" ht="13.5">
      <c r="B1798" s="172"/>
      <c r="J1798" s="143"/>
    </row>
    <row r="1799" spans="2:10" ht="13.5">
      <c r="B1799" s="172"/>
      <c r="J1799" s="143"/>
    </row>
    <row r="1800" spans="2:10" ht="13.5">
      <c r="B1800" s="172"/>
      <c r="J1800" s="143"/>
    </row>
    <row r="1801" spans="2:10" ht="13.5">
      <c r="B1801" s="172"/>
      <c r="J1801" s="143"/>
    </row>
    <row r="1802" spans="2:10" ht="13.5">
      <c r="B1802" s="172"/>
      <c r="J1802" s="143"/>
    </row>
    <row r="1803" spans="2:10" ht="13.5">
      <c r="B1803" s="172"/>
      <c r="J1803" s="143"/>
    </row>
    <row r="1804" spans="2:10" ht="13.5">
      <c r="B1804" s="172"/>
      <c r="J1804" s="143"/>
    </row>
    <row r="1805" spans="2:10" ht="13.5">
      <c r="B1805" s="172"/>
      <c r="J1805" s="143"/>
    </row>
    <row r="1806" spans="2:10" ht="13.5">
      <c r="B1806" s="172"/>
      <c r="J1806" s="143"/>
    </row>
    <row r="1807" spans="2:10" ht="13.5">
      <c r="B1807" s="172"/>
      <c r="J1807" s="143"/>
    </row>
    <row r="1808" spans="2:10" ht="13.5">
      <c r="B1808" s="172"/>
      <c r="J1808" s="143"/>
    </row>
    <row r="1809" spans="2:10" ht="13.5">
      <c r="B1809" s="172"/>
      <c r="J1809" s="143"/>
    </row>
    <row r="1810" spans="2:10" ht="13.5">
      <c r="B1810" s="172"/>
      <c r="J1810" s="143"/>
    </row>
    <row r="1811" spans="2:10" ht="13.5">
      <c r="B1811" s="172"/>
      <c r="J1811" s="143"/>
    </row>
    <row r="1812" spans="2:10" ht="13.5">
      <c r="B1812" s="172"/>
      <c r="J1812" s="143"/>
    </row>
    <row r="1813" spans="2:10" ht="13.5">
      <c r="B1813" s="172"/>
      <c r="J1813" s="143"/>
    </row>
    <row r="1814" spans="2:10" ht="13.5">
      <c r="B1814" s="172"/>
      <c r="J1814" s="143"/>
    </row>
    <row r="1815" spans="2:10" ht="13.5">
      <c r="B1815" s="172"/>
      <c r="J1815" s="143"/>
    </row>
    <row r="1816" spans="2:10" ht="13.5">
      <c r="B1816" s="172"/>
      <c r="J1816" s="143"/>
    </row>
    <row r="1817" spans="2:10" ht="13.5">
      <c r="B1817" s="172"/>
      <c r="J1817" s="143"/>
    </row>
    <row r="1818" spans="2:10" ht="13.5">
      <c r="B1818" s="172"/>
      <c r="J1818" s="143"/>
    </row>
    <row r="1819" spans="2:10" ht="13.5">
      <c r="B1819" s="172"/>
      <c r="J1819" s="143"/>
    </row>
    <row r="1820" spans="2:10" ht="13.5">
      <c r="B1820" s="172"/>
      <c r="J1820" s="143"/>
    </row>
    <row r="1821" spans="2:10" ht="13.5">
      <c r="B1821" s="172"/>
      <c r="J1821" s="143"/>
    </row>
    <row r="1822" spans="2:10" ht="13.5">
      <c r="B1822" s="172"/>
      <c r="J1822" s="143"/>
    </row>
    <row r="1823" spans="2:10" ht="13.5">
      <c r="B1823" s="172"/>
      <c r="J1823" s="143"/>
    </row>
    <row r="1824" spans="2:10" ht="13.5">
      <c r="B1824" s="172"/>
      <c r="J1824" s="143"/>
    </row>
    <row r="1825" spans="2:10" ht="13.5">
      <c r="B1825" s="172"/>
      <c r="J1825" s="143"/>
    </row>
    <row r="1826" spans="2:10" ht="13.5">
      <c r="B1826" s="172"/>
      <c r="J1826" s="143"/>
    </row>
    <row r="1827" spans="2:10" ht="13.5">
      <c r="B1827" s="172"/>
      <c r="J1827" s="143"/>
    </row>
    <row r="1828" spans="2:10" ht="13.5">
      <c r="B1828" s="172"/>
      <c r="J1828" s="143"/>
    </row>
    <row r="1829" spans="2:10" ht="13.5">
      <c r="B1829" s="172"/>
      <c r="J1829" s="143"/>
    </row>
    <row r="1830" spans="2:10" ht="13.5">
      <c r="B1830" s="172"/>
      <c r="J1830" s="143"/>
    </row>
    <row r="1831" spans="2:10" ht="13.5">
      <c r="B1831" s="172"/>
      <c r="J1831" s="143"/>
    </row>
    <row r="1832" spans="2:10" ht="13.5">
      <c r="B1832" s="172"/>
      <c r="J1832" s="143"/>
    </row>
    <row r="1833" spans="2:10" ht="13.5">
      <c r="B1833" s="172"/>
      <c r="J1833" s="143"/>
    </row>
    <row r="1834" spans="2:10" ht="13.5">
      <c r="B1834" s="172"/>
      <c r="J1834" s="143"/>
    </row>
    <row r="1835" spans="2:10" ht="13.5">
      <c r="B1835" s="172"/>
      <c r="J1835" s="143"/>
    </row>
    <row r="1836" spans="2:10" ht="13.5">
      <c r="B1836" s="172"/>
      <c r="J1836" s="143"/>
    </row>
    <row r="1837" spans="2:10" ht="13.5">
      <c r="B1837" s="172"/>
      <c r="J1837" s="143"/>
    </row>
    <row r="1838" spans="2:10" ht="13.5">
      <c r="B1838" s="172"/>
      <c r="J1838" s="143"/>
    </row>
    <row r="1839" spans="2:10" ht="13.5">
      <c r="B1839" s="172"/>
      <c r="J1839" s="143"/>
    </row>
    <row r="1840" spans="2:10" ht="13.5">
      <c r="B1840" s="172"/>
      <c r="J1840" s="143"/>
    </row>
    <row r="1841" spans="2:10" ht="13.5">
      <c r="B1841" s="172"/>
      <c r="J1841" s="143"/>
    </row>
    <row r="1842" spans="2:10" ht="13.5">
      <c r="B1842" s="172"/>
      <c r="J1842" s="143"/>
    </row>
    <row r="1843" spans="2:10" ht="13.5">
      <c r="B1843" s="172"/>
      <c r="J1843" s="143"/>
    </row>
    <row r="1844" spans="2:10" ht="13.5">
      <c r="B1844" s="172"/>
      <c r="J1844" s="143"/>
    </row>
    <row r="1845" spans="2:10" ht="13.5">
      <c r="B1845" s="172"/>
      <c r="J1845" s="143"/>
    </row>
    <row r="1846" spans="2:10" ht="13.5">
      <c r="B1846" s="172"/>
      <c r="J1846" s="143"/>
    </row>
    <row r="1847" spans="2:10" ht="13.5">
      <c r="B1847" s="172"/>
      <c r="J1847" s="143"/>
    </row>
    <row r="1848" spans="2:10" ht="13.5">
      <c r="B1848" s="172"/>
      <c r="J1848" s="143"/>
    </row>
    <row r="1849" spans="2:10" ht="13.5">
      <c r="B1849" s="172"/>
      <c r="J1849" s="143"/>
    </row>
    <row r="1850" spans="2:10" ht="13.5">
      <c r="B1850" s="172"/>
      <c r="J1850" s="143"/>
    </row>
    <row r="1851" spans="2:10" ht="13.5">
      <c r="B1851" s="172"/>
      <c r="J1851" s="143"/>
    </row>
    <row r="1852" spans="2:10" ht="13.5">
      <c r="B1852" s="172"/>
      <c r="J1852" s="143"/>
    </row>
    <row r="1853" spans="2:10" ht="13.5">
      <c r="B1853" s="172"/>
      <c r="J1853" s="143"/>
    </row>
    <row r="1854" spans="2:10" ht="13.5">
      <c r="B1854" s="172"/>
      <c r="J1854" s="143"/>
    </row>
    <row r="1855" spans="2:10" ht="13.5">
      <c r="B1855" s="172"/>
      <c r="J1855" s="143"/>
    </row>
    <row r="1856" spans="2:10" ht="13.5">
      <c r="B1856" s="172"/>
      <c r="J1856" s="143"/>
    </row>
    <row r="1857" spans="2:10" ht="13.5">
      <c r="B1857" s="172"/>
      <c r="J1857" s="143"/>
    </row>
    <row r="1858" spans="2:10" ht="13.5">
      <c r="B1858" s="172"/>
      <c r="J1858" s="143"/>
    </row>
    <row r="1859" spans="2:10" ht="13.5">
      <c r="B1859" s="172"/>
      <c r="J1859" s="143"/>
    </row>
    <row r="1860" spans="2:10" ht="13.5">
      <c r="B1860" s="172"/>
      <c r="J1860" s="143"/>
    </row>
    <row r="1861" spans="2:10" ht="13.5">
      <c r="B1861" s="172"/>
      <c r="J1861" s="143"/>
    </row>
    <row r="1862" spans="2:10" ht="13.5">
      <c r="B1862" s="172"/>
      <c r="J1862" s="143"/>
    </row>
    <row r="1863" spans="2:10" ht="13.5">
      <c r="B1863" s="172"/>
      <c r="J1863" s="143"/>
    </row>
    <row r="1864" spans="2:10" ht="13.5">
      <c r="B1864" s="172"/>
      <c r="J1864" s="143"/>
    </row>
    <row r="1865" spans="2:10" ht="13.5">
      <c r="B1865" s="172"/>
      <c r="J1865" s="143"/>
    </row>
    <row r="1866" spans="2:10" ht="13.5">
      <c r="B1866" s="172"/>
      <c r="J1866" s="143"/>
    </row>
    <row r="1867" spans="2:10" ht="13.5">
      <c r="B1867" s="172"/>
      <c r="J1867" s="143"/>
    </row>
    <row r="1868" spans="2:10" ht="13.5">
      <c r="B1868" s="172"/>
      <c r="J1868" s="143"/>
    </row>
    <row r="1869" spans="2:10" ht="13.5">
      <c r="B1869" s="172"/>
      <c r="J1869" s="143"/>
    </row>
    <row r="1870" spans="2:10" ht="13.5">
      <c r="B1870" s="172"/>
      <c r="J1870" s="143"/>
    </row>
    <row r="1871" spans="2:10" ht="13.5">
      <c r="B1871" s="172"/>
      <c r="J1871" s="143"/>
    </row>
    <row r="1872" spans="2:10" ht="13.5">
      <c r="B1872" s="172"/>
      <c r="J1872" s="143"/>
    </row>
    <row r="1873" spans="2:10" ht="13.5">
      <c r="B1873" s="172"/>
      <c r="J1873" s="143"/>
    </row>
    <row r="1874" spans="2:10" ht="13.5">
      <c r="B1874" s="172"/>
      <c r="J1874" s="143"/>
    </row>
    <row r="1875" spans="2:10" ht="13.5">
      <c r="B1875" s="172"/>
      <c r="J1875" s="143"/>
    </row>
    <row r="1876" spans="2:10" ht="13.5">
      <c r="B1876" s="172"/>
      <c r="J1876" s="143"/>
    </row>
    <row r="1877" spans="2:10" ht="13.5">
      <c r="B1877" s="172"/>
      <c r="J1877" s="143"/>
    </row>
    <row r="1878" spans="2:10" ht="13.5">
      <c r="B1878" s="172"/>
      <c r="J1878" s="143"/>
    </row>
    <row r="1879" spans="2:10" ht="13.5">
      <c r="B1879" s="172"/>
      <c r="J1879" s="143"/>
    </row>
    <row r="1880" spans="2:10" ht="13.5">
      <c r="B1880" s="172"/>
      <c r="J1880" s="143"/>
    </row>
    <row r="1881" spans="2:10" ht="13.5">
      <c r="B1881" s="172"/>
      <c r="J1881" s="143"/>
    </row>
    <row r="1882" spans="2:10" ht="13.5">
      <c r="B1882" s="172"/>
      <c r="J1882" s="143"/>
    </row>
    <row r="1883" spans="2:10" ht="13.5">
      <c r="B1883" s="172"/>
      <c r="J1883" s="143"/>
    </row>
    <row r="1884" spans="2:10" ht="13.5">
      <c r="B1884" s="172"/>
      <c r="J1884" s="143"/>
    </row>
    <row r="1885" spans="2:10" ht="13.5">
      <c r="B1885" s="172"/>
      <c r="J1885" s="143"/>
    </row>
    <row r="1886" spans="2:10" ht="13.5">
      <c r="B1886" s="172"/>
      <c r="J1886" s="143"/>
    </row>
    <row r="1887" spans="2:10" ht="13.5">
      <c r="B1887" s="172"/>
      <c r="J1887" s="143"/>
    </row>
    <row r="1888" spans="2:10" ht="13.5">
      <c r="B1888" s="172"/>
      <c r="J1888" s="143"/>
    </row>
    <row r="1889" spans="2:10" ht="13.5">
      <c r="B1889" s="172"/>
      <c r="J1889" s="143"/>
    </row>
    <row r="1890" spans="2:10" ht="13.5">
      <c r="B1890" s="172"/>
      <c r="J1890" s="143"/>
    </row>
    <row r="1891" spans="2:10" ht="13.5">
      <c r="B1891" s="172"/>
      <c r="J1891" s="143"/>
    </row>
    <row r="1892" spans="2:10" ht="13.5">
      <c r="B1892" s="172"/>
      <c r="J1892" s="143"/>
    </row>
    <row r="1893" spans="2:10" ht="13.5">
      <c r="B1893" s="172"/>
      <c r="J1893" s="143"/>
    </row>
    <row r="1894" spans="2:10" ht="13.5">
      <c r="B1894" s="172"/>
      <c r="J1894" s="143"/>
    </row>
    <row r="1895" spans="2:10" ht="13.5">
      <c r="B1895" s="172"/>
      <c r="J1895" s="143"/>
    </row>
    <row r="1896" spans="2:10" ht="13.5">
      <c r="B1896" s="172"/>
      <c r="J1896" s="143"/>
    </row>
    <row r="1897" spans="2:10" ht="13.5">
      <c r="B1897" s="172"/>
      <c r="J1897" s="143"/>
    </row>
    <row r="1898" spans="2:10" ht="13.5">
      <c r="B1898" s="172"/>
      <c r="J1898" s="143"/>
    </row>
    <row r="1899" spans="2:10" ht="13.5">
      <c r="B1899" s="172"/>
      <c r="J1899" s="143"/>
    </row>
    <row r="1900" spans="2:10" ht="13.5">
      <c r="B1900" s="172"/>
      <c r="J1900" s="143"/>
    </row>
    <row r="1901" spans="2:10" ht="13.5">
      <c r="B1901" s="172"/>
      <c r="J1901" s="143"/>
    </row>
    <row r="1902" spans="2:10" ht="13.5">
      <c r="B1902" s="172"/>
      <c r="J1902" s="143"/>
    </row>
    <row r="1903" spans="2:10" ht="13.5">
      <c r="B1903" s="172"/>
      <c r="J1903" s="143"/>
    </row>
    <row r="1904" spans="2:10" ht="13.5">
      <c r="B1904" s="172"/>
      <c r="J1904" s="143"/>
    </row>
    <row r="1905" spans="2:10" ht="13.5">
      <c r="B1905" s="172"/>
      <c r="J1905" s="143"/>
    </row>
    <row r="1906" spans="2:10" ht="13.5">
      <c r="B1906" s="172"/>
      <c r="J1906" s="143"/>
    </row>
    <row r="1907" spans="2:10" ht="13.5">
      <c r="B1907" s="172"/>
      <c r="J1907" s="143"/>
    </row>
    <row r="1908" spans="2:10" ht="13.5">
      <c r="B1908" s="172"/>
      <c r="J1908" s="143"/>
    </row>
    <row r="1909" spans="2:10" ht="13.5">
      <c r="B1909" s="172"/>
      <c r="J1909" s="143"/>
    </row>
    <row r="1910" spans="2:10" ht="13.5">
      <c r="B1910" s="172"/>
      <c r="J1910" s="143"/>
    </row>
    <row r="1911" spans="2:10" ht="13.5">
      <c r="B1911" s="172"/>
      <c r="J1911" s="143"/>
    </row>
    <row r="1912" spans="2:10" ht="13.5">
      <c r="B1912" s="172"/>
      <c r="J1912" s="143"/>
    </row>
    <row r="1913" spans="2:10" ht="13.5">
      <c r="B1913" s="172"/>
      <c r="J1913" s="143"/>
    </row>
    <row r="1914" spans="2:10" ht="13.5">
      <c r="B1914" s="172"/>
      <c r="J1914" s="143"/>
    </row>
    <row r="1915" spans="2:10" ht="13.5">
      <c r="B1915" s="172"/>
      <c r="J1915" s="143"/>
    </row>
    <row r="1916" spans="2:10" ht="13.5">
      <c r="B1916" s="172"/>
      <c r="J1916" s="143"/>
    </row>
    <row r="1917" spans="2:10" ht="13.5">
      <c r="B1917" s="172"/>
      <c r="J1917" s="143"/>
    </row>
    <row r="1918" spans="2:10" ht="13.5">
      <c r="B1918" s="172"/>
      <c r="J1918" s="143"/>
    </row>
    <row r="1919" spans="2:10" ht="13.5">
      <c r="B1919" s="172"/>
      <c r="J1919" s="143"/>
    </row>
    <row r="1920" spans="2:10" ht="13.5">
      <c r="B1920" s="172"/>
      <c r="J1920" s="143"/>
    </row>
    <row r="1921" spans="2:10" ht="13.5">
      <c r="B1921" s="172"/>
      <c r="J1921" s="143"/>
    </row>
    <row r="1922" spans="2:10" ht="13.5">
      <c r="B1922" s="172"/>
      <c r="J1922" s="143"/>
    </row>
    <row r="1923" spans="2:10" ht="13.5">
      <c r="B1923" s="172"/>
      <c r="J1923" s="143"/>
    </row>
    <row r="1924" spans="2:10" ht="13.5">
      <c r="B1924" s="172"/>
      <c r="J1924" s="143"/>
    </row>
    <row r="1925" ht="13.5">
      <c r="B1925" s="172"/>
    </row>
    <row r="1926" ht="13.5">
      <c r="B1926" s="172"/>
    </row>
    <row r="1927" ht="13.5">
      <c r="B1927" s="172"/>
    </row>
    <row r="1928" ht="13.5">
      <c r="B1928" s="172"/>
    </row>
    <row r="1929" ht="13.5">
      <c r="B1929" s="172"/>
    </row>
    <row r="1930" ht="13.5">
      <c r="B1930" s="172"/>
    </row>
    <row r="1931" ht="13.5">
      <c r="B1931" s="172"/>
    </row>
    <row r="1932" ht="13.5">
      <c r="B1932" s="172"/>
    </row>
    <row r="1933" ht="13.5">
      <c r="B1933" s="172"/>
    </row>
  </sheetData>
  <sheetProtection/>
  <printOptions/>
  <pageMargins left="0.984251968503937" right="0.984251968503937" top="0.984251968503937" bottom="0.984251968503937" header="0.4330708661417323" footer="0.4330708661417323"/>
  <pageSetup firstPageNumber="-4105" useFirstPageNumber="1" fitToHeight="2" fitToWidth="1" horizontalDpi="600" verticalDpi="600" orientation="portrait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PageLayoutView="0" workbookViewId="0" topLeftCell="A54">
      <selection activeCell="B66" sqref="B66"/>
    </sheetView>
  </sheetViews>
  <sheetFormatPr defaultColWidth="9.140625" defaultRowHeight="15"/>
  <cols>
    <col min="1" max="1" width="9.140625" style="170" customWidth="1"/>
    <col min="2" max="2" width="72.00390625" style="157" customWidth="1"/>
    <col min="3" max="4" width="9.8515625" style="172" customWidth="1"/>
    <col min="5" max="6" width="12.8515625" style="173" customWidth="1"/>
    <col min="7" max="7" width="16.28125" style="173" customWidth="1"/>
    <col min="8" max="8" width="17.28125" style="172" customWidth="1"/>
    <col min="9" max="16384" width="8.8515625" style="135" customWidth="1"/>
  </cols>
  <sheetData>
    <row r="1" spans="1:8" ht="18" customHeight="1">
      <c r="A1" s="74"/>
      <c r="B1" s="199" t="s">
        <v>99</v>
      </c>
      <c r="C1" s="199"/>
      <c r="D1" s="199"/>
      <c r="E1" s="199"/>
      <c r="F1" s="199"/>
      <c r="G1" s="75"/>
      <c r="H1" s="76"/>
    </row>
    <row r="2" spans="1:8" ht="27">
      <c r="A2" s="77" t="s">
        <v>3</v>
      </c>
      <c r="B2" s="78" t="s">
        <v>5</v>
      </c>
      <c r="C2" s="79" t="s">
        <v>6</v>
      </c>
      <c r="D2" s="79" t="s">
        <v>7</v>
      </c>
      <c r="E2" s="80" t="s">
        <v>8</v>
      </c>
      <c r="F2" s="80" t="s">
        <v>9</v>
      </c>
      <c r="G2" s="80" t="s">
        <v>10</v>
      </c>
      <c r="H2" s="79" t="s">
        <v>11</v>
      </c>
    </row>
    <row r="3" spans="1:8" ht="9" customHeight="1">
      <c r="A3" s="81"/>
      <c r="B3" s="161"/>
      <c r="C3" s="82"/>
      <c r="D3" s="82"/>
      <c r="E3" s="83"/>
      <c r="F3" s="83"/>
      <c r="G3" s="83"/>
      <c r="H3" s="82"/>
    </row>
    <row r="4" spans="1:8" ht="13.5">
      <c r="A4" s="84">
        <v>1</v>
      </c>
      <c r="B4" s="85" t="s">
        <v>56</v>
      </c>
      <c r="C4" s="86">
        <v>1</v>
      </c>
      <c r="D4" s="86" t="s">
        <v>57</v>
      </c>
      <c r="E4" s="87"/>
      <c r="F4" s="87"/>
      <c r="G4" s="88"/>
      <c r="H4" s="88"/>
    </row>
    <row r="5" spans="1:8" ht="13.5">
      <c r="A5" s="89">
        <v>2</v>
      </c>
      <c r="B5" s="85" t="s">
        <v>58</v>
      </c>
      <c r="C5" s="86">
        <v>1</v>
      </c>
      <c r="D5" s="86" t="s">
        <v>57</v>
      </c>
      <c r="E5" s="87"/>
      <c r="F5" s="87"/>
      <c r="G5" s="88"/>
      <c r="H5" s="88"/>
    </row>
    <row r="6" spans="1:8" ht="27">
      <c r="A6" s="90">
        <v>3</v>
      </c>
      <c r="B6" s="91" t="s">
        <v>100</v>
      </c>
      <c r="C6" s="92">
        <v>5</v>
      </c>
      <c r="D6" s="92" t="s">
        <v>52</v>
      </c>
      <c r="E6" s="93"/>
      <c r="F6" s="93"/>
      <c r="G6" s="88"/>
      <c r="H6" s="88"/>
    </row>
    <row r="7" spans="1:8" s="162" customFormat="1" ht="13.5">
      <c r="A7" s="84">
        <v>4</v>
      </c>
      <c r="B7" s="95" t="s">
        <v>59</v>
      </c>
      <c r="C7" s="87">
        <v>210</v>
      </c>
      <c r="D7" s="87" t="s">
        <v>17</v>
      </c>
      <c r="E7" s="93"/>
      <c r="F7" s="93"/>
      <c r="G7" s="88"/>
      <c r="H7" s="88"/>
    </row>
    <row r="8" spans="1:8" ht="27">
      <c r="A8" s="89">
        <v>5</v>
      </c>
      <c r="B8" s="96" t="s">
        <v>101</v>
      </c>
      <c r="C8" s="92">
        <v>6</v>
      </c>
      <c r="D8" s="92" t="s">
        <v>13</v>
      </c>
      <c r="E8" s="97"/>
      <c r="F8" s="97"/>
      <c r="G8" s="88"/>
      <c r="H8" s="88"/>
    </row>
    <row r="9" spans="1:8" ht="13.5">
      <c r="A9" s="90">
        <v>6</v>
      </c>
      <c r="B9" s="94" t="s">
        <v>102</v>
      </c>
      <c r="C9" s="92">
        <v>16</v>
      </c>
      <c r="D9" s="92" t="s">
        <v>13</v>
      </c>
      <c r="E9" s="97"/>
      <c r="F9" s="97"/>
      <c r="G9" s="88"/>
      <c r="H9" s="88"/>
    </row>
    <row r="10" spans="1:8" ht="13.5">
      <c r="A10" s="84">
        <v>7</v>
      </c>
      <c r="B10" s="94" t="s">
        <v>103</v>
      </c>
      <c r="C10" s="92">
        <v>31</v>
      </c>
      <c r="D10" s="92" t="s">
        <v>13</v>
      </c>
      <c r="E10" s="97"/>
      <c r="F10" s="97"/>
      <c r="G10" s="88"/>
      <c r="H10" s="88"/>
    </row>
    <row r="11" spans="1:8" ht="13.5">
      <c r="A11" s="89">
        <v>8</v>
      </c>
      <c r="B11" s="94" t="s">
        <v>104</v>
      </c>
      <c r="C11" s="92">
        <v>30</v>
      </c>
      <c r="D11" s="92" t="s">
        <v>13</v>
      </c>
      <c r="E11" s="97"/>
      <c r="F11" s="97"/>
      <c r="G11" s="88"/>
      <c r="H11" s="88"/>
    </row>
    <row r="12" spans="1:8" ht="13.5">
      <c r="A12" s="90">
        <v>9</v>
      </c>
      <c r="B12" s="94" t="s">
        <v>105</v>
      </c>
      <c r="C12" s="92">
        <v>53</v>
      </c>
      <c r="D12" s="92" t="s">
        <v>13</v>
      </c>
      <c r="E12" s="97"/>
      <c r="F12" s="97"/>
      <c r="G12" s="88"/>
      <c r="H12" s="88"/>
    </row>
    <row r="13" spans="1:8" ht="41.25">
      <c r="A13" s="84">
        <v>10</v>
      </c>
      <c r="B13" s="94" t="s">
        <v>106</v>
      </c>
      <c r="C13" s="92">
        <v>8</v>
      </c>
      <c r="D13" s="92" t="s">
        <v>52</v>
      </c>
      <c r="E13" s="97"/>
      <c r="F13" s="97"/>
      <c r="G13" s="88"/>
      <c r="H13" s="88"/>
    </row>
    <row r="14" spans="1:8" ht="13.5">
      <c r="A14" s="89">
        <v>11</v>
      </c>
      <c r="B14" s="94" t="s">
        <v>103</v>
      </c>
      <c r="C14" s="92">
        <v>4</v>
      </c>
      <c r="D14" s="92" t="s">
        <v>17</v>
      </c>
      <c r="E14" s="163"/>
      <c r="F14" s="163"/>
      <c r="G14" s="88"/>
      <c r="H14" s="88"/>
    </row>
    <row r="15" spans="1:8" ht="13.5">
      <c r="A15" s="90">
        <v>12</v>
      </c>
      <c r="B15" s="91" t="s">
        <v>104</v>
      </c>
      <c r="C15" s="92">
        <v>12</v>
      </c>
      <c r="D15" s="92" t="s">
        <v>17</v>
      </c>
      <c r="E15" s="163"/>
      <c r="F15" s="163"/>
      <c r="G15" s="88"/>
      <c r="H15" s="88"/>
    </row>
    <row r="16" spans="1:8" ht="13.5">
      <c r="A16" s="84">
        <v>13</v>
      </c>
      <c r="B16" s="91" t="s">
        <v>105</v>
      </c>
      <c r="C16" s="92">
        <v>5</v>
      </c>
      <c r="D16" s="92" t="s">
        <v>17</v>
      </c>
      <c r="E16" s="163"/>
      <c r="F16" s="163"/>
      <c r="G16" s="88"/>
      <c r="H16" s="88"/>
    </row>
    <row r="17" spans="1:8" ht="13.5">
      <c r="A17" s="89">
        <v>14</v>
      </c>
      <c r="B17" s="98" t="s">
        <v>258</v>
      </c>
      <c r="C17" s="99">
        <v>10</v>
      </c>
      <c r="D17" s="99" t="s">
        <v>17</v>
      </c>
      <c r="E17" s="100"/>
      <c r="F17" s="100"/>
      <c r="G17" s="101"/>
      <c r="H17" s="101"/>
    </row>
    <row r="18" spans="1:8" ht="27">
      <c r="A18" s="90">
        <v>15</v>
      </c>
      <c r="B18" s="98" t="s">
        <v>259</v>
      </c>
      <c r="C18" s="99">
        <v>20</v>
      </c>
      <c r="D18" s="99" t="s">
        <v>17</v>
      </c>
      <c r="E18" s="100"/>
      <c r="F18" s="100"/>
      <c r="G18" s="101"/>
      <c r="H18" s="101"/>
    </row>
    <row r="19" spans="1:8" ht="13.5">
      <c r="A19" s="84">
        <v>16</v>
      </c>
      <c r="B19" s="102" t="s">
        <v>260</v>
      </c>
      <c r="C19" s="99">
        <v>1</v>
      </c>
      <c r="D19" s="99" t="s">
        <v>52</v>
      </c>
      <c r="E19" s="100"/>
      <c r="F19" s="100"/>
      <c r="G19" s="101"/>
      <c r="H19" s="101"/>
    </row>
    <row r="20" spans="1:8" ht="13.5">
      <c r="A20" s="89">
        <v>17</v>
      </c>
      <c r="B20" s="102" t="s">
        <v>261</v>
      </c>
      <c r="C20" s="99">
        <v>1</v>
      </c>
      <c r="D20" s="99" t="s">
        <v>17</v>
      </c>
      <c r="E20" s="100"/>
      <c r="F20" s="100"/>
      <c r="G20" s="101"/>
      <c r="H20" s="101"/>
    </row>
    <row r="21" spans="1:8" ht="27">
      <c r="A21" s="90">
        <v>18</v>
      </c>
      <c r="B21" s="102" t="s">
        <v>262</v>
      </c>
      <c r="C21" s="99">
        <v>1</v>
      </c>
      <c r="D21" s="99" t="s">
        <v>17</v>
      </c>
      <c r="E21" s="100"/>
      <c r="F21" s="100"/>
      <c r="G21" s="101"/>
      <c r="H21" s="101"/>
    </row>
    <row r="22" spans="1:8" ht="41.25">
      <c r="A22" s="84">
        <v>19</v>
      </c>
      <c r="B22" s="103" t="s">
        <v>107</v>
      </c>
      <c r="C22" s="92">
        <v>210</v>
      </c>
      <c r="D22" s="92" t="s">
        <v>52</v>
      </c>
      <c r="E22" s="97"/>
      <c r="F22" s="97"/>
      <c r="G22" s="88"/>
      <c r="H22" s="88"/>
    </row>
    <row r="23" spans="1:8" ht="41.25">
      <c r="A23" s="84">
        <v>20</v>
      </c>
      <c r="B23" s="164" t="s">
        <v>277</v>
      </c>
      <c r="C23" s="92">
        <v>210</v>
      </c>
      <c r="D23" s="92" t="s">
        <v>52</v>
      </c>
      <c r="E23" s="165"/>
      <c r="F23" s="165"/>
      <c r="G23" s="166"/>
      <c r="H23" s="166"/>
    </row>
    <row r="24" spans="1:8" ht="41.25">
      <c r="A24" s="84">
        <v>21</v>
      </c>
      <c r="B24" s="91" t="s">
        <v>108</v>
      </c>
      <c r="C24" s="92">
        <v>210</v>
      </c>
      <c r="D24" s="92" t="s">
        <v>52</v>
      </c>
      <c r="E24" s="97"/>
      <c r="F24" s="97"/>
      <c r="G24" s="167"/>
      <c r="H24" s="167"/>
    </row>
    <row r="25" spans="1:8" ht="13.5">
      <c r="A25" s="84">
        <v>22</v>
      </c>
      <c r="B25" s="104" t="s">
        <v>60</v>
      </c>
      <c r="C25" s="105">
        <v>2</v>
      </c>
      <c r="D25" s="105" t="s">
        <v>52</v>
      </c>
      <c r="E25" s="163"/>
      <c r="F25" s="163"/>
      <c r="G25" s="163"/>
      <c r="H25" s="163"/>
    </row>
    <row r="26" spans="1:8" ht="13.5">
      <c r="A26" s="84">
        <v>23</v>
      </c>
      <c r="B26" s="104" t="s">
        <v>61</v>
      </c>
      <c r="C26" s="105">
        <v>2</v>
      </c>
      <c r="D26" s="105" t="s">
        <v>52</v>
      </c>
      <c r="E26" s="163"/>
      <c r="F26" s="163"/>
      <c r="G26" s="163"/>
      <c r="H26" s="163"/>
    </row>
    <row r="27" spans="1:8" ht="13.5">
      <c r="A27" s="84">
        <v>24</v>
      </c>
      <c r="B27" s="104" t="s">
        <v>263</v>
      </c>
      <c r="C27" s="105">
        <v>2</v>
      </c>
      <c r="D27" s="105" t="s">
        <v>52</v>
      </c>
      <c r="E27" s="163"/>
      <c r="F27" s="163"/>
      <c r="G27" s="163"/>
      <c r="H27" s="163"/>
    </row>
    <row r="28" spans="1:8" ht="27">
      <c r="A28" s="84">
        <v>25</v>
      </c>
      <c r="B28" s="104" t="s">
        <v>62</v>
      </c>
      <c r="C28" s="105">
        <v>4</v>
      </c>
      <c r="D28" s="105" t="s">
        <v>52</v>
      </c>
      <c r="E28" s="163"/>
      <c r="F28" s="163"/>
      <c r="G28" s="163"/>
      <c r="H28" s="163"/>
    </row>
    <row r="29" spans="1:8" ht="54.75">
      <c r="A29" s="84">
        <v>26</v>
      </c>
      <c r="B29" s="104" t="s">
        <v>109</v>
      </c>
      <c r="C29" s="92">
        <v>4</v>
      </c>
      <c r="D29" s="107" t="s">
        <v>52</v>
      </c>
      <c r="E29" s="163"/>
      <c r="F29" s="163"/>
      <c r="G29" s="163"/>
      <c r="H29" s="163"/>
    </row>
    <row r="30" spans="1:8" ht="54.75">
      <c r="A30" s="84">
        <v>27</v>
      </c>
      <c r="B30" s="104" t="s">
        <v>110</v>
      </c>
      <c r="C30" s="92">
        <v>3</v>
      </c>
      <c r="D30" s="107" t="s">
        <v>52</v>
      </c>
      <c r="E30" s="163"/>
      <c r="F30" s="163"/>
      <c r="G30" s="163"/>
      <c r="H30" s="163"/>
    </row>
    <row r="31" spans="1:8" ht="27">
      <c r="A31" s="84">
        <v>28</v>
      </c>
      <c r="B31" s="104" t="s">
        <v>111</v>
      </c>
      <c r="C31" s="92">
        <v>6</v>
      </c>
      <c r="D31" s="107" t="s">
        <v>52</v>
      </c>
      <c r="E31" s="163"/>
      <c r="F31" s="163"/>
      <c r="G31" s="163"/>
      <c r="H31" s="163"/>
    </row>
    <row r="32" spans="1:8" ht="13.5">
      <c r="A32" s="84">
        <v>29</v>
      </c>
      <c r="B32" s="104" t="s">
        <v>104</v>
      </c>
      <c r="C32" s="92">
        <v>2</v>
      </c>
      <c r="D32" s="107" t="s">
        <v>52</v>
      </c>
      <c r="E32" s="163"/>
      <c r="F32" s="163"/>
      <c r="G32" s="163"/>
      <c r="H32" s="163"/>
    </row>
    <row r="33" spans="1:8" ht="27">
      <c r="A33" s="84">
        <v>30</v>
      </c>
      <c r="B33" s="104" t="s">
        <v>63</v>
      </c>
      <c r="C33" s="92">
        <v>4</v>
      </c>
      <c r="D33" s="107" t="s">
        <v>52</v>
      </c>
      <c r="E33" s="163"/>
      <c r="F33" s="163"/>
      <c r="G33" s="163"/>
      <c r="H33" s="168"/>
    </row>
    <row r="34" spans="1:8" ht="27">
      <c r="A34" s="84">
        <v>31</v>
      </c>
      <c r="B34" s="104" t="s">
        <v>64</v>
      </c>
      <c r="C34" s="92">
        <v>6</v>
      </c>
      <c r="D34" s="107" t="s">
        <v>52</v>
      </c>
      <c r="E34" s="97"/>
      <c r="F34" s="97"/>
      <c r="G34" s="166"/>
      <c r="H34" s="169"/>
    </row>
    <row r="35" spans="1:8" ht="41.25">
      <c r="A35" s="84">
        <v>32</v>
      </c>
      <c r="B35" s="104" t="s">
        <v>65</v>
      </c>
      <c r="C35" s="92">
        <v>6</v>
      </c>
      <c r="D35" s="107" t="s">
        <v>17</v>
      </c>
      <c r="E35" s="97"/>
      <c r="F35" s="97"/>
      <c r="G35" s="166"/>
      <c r="H35" s="169"/>
    </row>
    <row r="36" spans="1:8" ht="54.75">
      <c r="A36" s="89"/>
      <c r="B36" s="104" t="s">
        <v>112</v>
      </c>
      <c r="C36" s="92"/>
      <c r="D36" s="107"/>
      <c r="E36" s="106"/>
      <c r="F36" s="106"/>
      <c r="G36" s="106"/>
      <c r="H36" s="108"/>
    </row>
    <row r="37" spans="1:8" ht="13.5">
      <c r="A37" s="90">
        <v>33</v>
      </c>
      <c r="B37" s="104" t="s">
        <v>113</v>
      </c>
      <c r="C37" s="92">
        <v>6</v>
      </c>
      <c r="D37" s="107" t="s">
        <v>13</v>
      </c>
      <c r="E37" s="97"/>
      <c r="F37" s="97"/>
      <c r="G37" s="88"/>
      <c r="H37" s="88"/>
    </row>
    <row r="38" spans="1:8" ht="13.5">
      <c r="A38" s="84">
        <v>34</v>
      </c>
      <c r="B38" s="104" t="s">
        <v>114</v>
      </c>
      <c r="C38" s="92">
        <v>16</v>
      </c>
      <c r="D38" s="107" t="s">
        <v>13</v>
      </c>
      <c r="E38" s="97"/>
      <c r="F38" s="97"/>
      <c r="G38" s="88"/>
      <c r="H38" s="88"/>
    </row>
    <row r="39" spans="1:8" ht="13.5">
      <c r="A39" s="89">
        <v>35</v>
      </c>
      <c r="B39" s="104" t="s">
        <v>115</v>
      </c>
      <c r="C39" s="92">
        <v>31</v>
      </c>
      <c r="D39" s="107" t="s">
        <v>13</v>
      </c>
      <c r="E39" s="97"/>
      <c r="F39" s="97"/>
      <c r="G39" s="88"/>
      <c r="H39" s="88"/>
    </row>
    <row r="40" spans="1:8" ht="13.5">
      <c r="A40" s="90">
        <v>36</v>
      </c>
      <c r="B40" s="104" t="s">
        <v>116</v>
      </c>
      <c r="C40" s="92">
        <v>30</v>
      </c>
      <c r="D40" s="107" t="s">
        <v>13</v>
      </c>
      <c r="E40" s="97"/>
      <c r="F40" s="97"/>
      <c r="G40" s="88"/>
      <c r="H40" s="88"/>
    </row>
    <row r="41" spans="1:8" ht="13.5">
      <c r="A41" s="84">
        <v>37</v>
      </c>
      <c r="B41" s="104" t="s">
        <v>117</v>
      </c>
      <c r="C41" s="92">
        <v>53</v>
      </c>
      <c r="D41" s="107" t="s">
        <v>13</v>
      </c>
      <c r="E41" s="97"/>
      <c r="F41" s="97"/>
      <c r="G41" s="88"/>
      <c r="H41" s="88"/>
    </row>
    <row r="42" spans="1:8" ht="27">
      <c r="A42" s="89">
        <v>38</v>
      </c>
      <c r="B42" s="104" t="s">
        <v>118</v>
      </c>
      <c r="C42" s="92">
        <v>1</v>
      </c>
      <c r="D42" s="105" t="s">
        <v>57</v>
      </c>
      <c r="E42" s="97"/>
      <c r="F42" s="97"/>
      <c r="G42" s="88"/>
      <c r="H42" s="88"/>
    </row>
    <row r="43" spans="1:8" ht="27">
      <c r="A43" s="90">
        <v>39</v>
      </c>
      <c r="B43" s="104" t="s">
        <v>119</v>
      </c>
      <c r="C43" s="92">
        <v>1</v>
      </c>
      <c r="D43" s="92" t="s">
        <v>66</v>
      </c>
      <c r="E43" s="97"/>
      <c r="F43" s="97"/>
      <c r="G43" s="88"/>
      <c r="H43" s="88"/>
    </row>
    <row r="44" spans="1:8" ht="27">
      <c r="A44" s="84">
        <v>40</v>
      </c>
      <c r="B44" s="104" t="s">
        <v>67</v>
      </c>
      <c r="C44" s="92">
        <v>1</v>
      </c>
      <c r="D44" s="92" t="s">
        <v>66</v>
      </c>
      <c r="E44" s="93"/>
      <c r="F44" s="93"/>
      <c r="G44" s="88"/>
      <c r="H44" s="88"/>
    </row>
    <row r="45" spans="1:8" ht="41.25">
      <c r="A45" s="89">
        <v>41</v>
      </c>
      <c r="B45" s="109" t="s">
        <v>120</v>
      </c>
      <c r="C45" s="110">
        <v>1</v>
      </c>
      <c r="D45" s="111" t="s">
        <v>17</v>
      </c>
      <c r="E45" s="112"/>
      <c r="F45" s="112"/>
      <c r="G45" s="88"/>
      <c r="H45" s="88"/>
    </row>
    <row r="46" spans="1:8" ht="41.25">
      <c r="A46" s="90">
        <v>42</v>
      </c>
      <c r="B46" s="109" t="s">
        <v>273</v>
      </c>
      <c r="C46" s="110">
        <v>1</v>
      </c>
      <c r="D46" s="111" t="s">
        <v>17</v>
      </c>
      <c r="E46" s="112"/>
      <c r="F46" s="112"/>
      <c r="G46" s="88"/>
      <c r="H46" s="88"/>
    </row>
    <row r="47" spans="1:9" s="171" customFormat="1" ht="41.25">
      <c r="A47" s="84">
        <v>43</v>
      </c>
      <c r="B47" s="115" t="s">
        <v>127</v>
      </c>
      <c r="C47" s="84">
        <v>2</v>
      </c>
      <c r="D47" s="116" t="s">
        <v>57</v>
      </c>
      <c r="E47" s="93"/>
      <c r="F47" s="93"/>
      <c r="G47" s="88"/>
      <c r="H47" s="88"/>
      <c r="I47" s="170"/>
    </row>
    <row r="48" spans="1:8" ht="27">
      <c r="A48" s="89">
        <v>44</v>
      </c>
      <c r="B48" s="109" t="s">
        <v>68</v>
      </c>
      <c r="C48" s="110">
        <v>12</v>
      </c>
      <c r="D48" s="111" t="s">
        <v>17</v>
      </c>
      <c r="E48" s="97"/>
      <c r="F48" s="97"/>
      <c r="G48" s="88"/>
      <c r="H48" s="88"/>
    </row>
    <row r="49" spans="1:8" ht="27">
      <c r="A49" s="90">
        <v>45</v>
      </c>
      <c r="B49" s="109" t="s">
        <v>130</v>
      </c>
      <c r="C49" s="110">
        <v>1</v>
      </c>
      <c r="D49" s="111" t="s">
        <v>17</v>
      </c>
      <c r="E49" s="112"/>
      <c r="F49" s="112"/>
      <c r="G49" s="88"/>
      <c r="H49" s="88"/>
    </row>
    <row r="50" spans="1:8" ht="27">
      <c r="A50" s="84">
        <v>46</v>
      </c>
      <c r="B50" s="109" t="s">
        <v>128</v>
      </c>
      <c r="C50" s="110">
        <v>1</v>
      </c>
      <c r="D50" s="111" t="s">
        <v>17</v>
      </c>
      <c r="E50" s="97"/>
      <c r="F50" s="97"/>
      <c r="G50" s="88"/>
      <c r="H50" s="88"/>
    </row>
    <row r="51" spans="1:8" ht="110.25">
      <c r="A51" s="89">
        <v>47</v>
      </c>
      <c r="B51" s="109" t="s">
        <v>121</v>
      </c>
      <c r="C51" s="110">
        <v>1</v>
      </c>
      <c r="D51" s="111" t="s">
        <v>17</v>
      </c>
      <c r="E51" s="97"/>
      <c r="F51" s="97"/>
      <c r="G51" s="88"/>
      <c r="H51" s="88"/>
    </row>
    <row r="52" spans="1:8" ht="54.75">
      <c r="A52" s="90">
        <v>48</v>
      </c>
      <c r="B52" s="109" t="s">
        <v>69</v>
      </c>
      <c r="C52" s="110">
        <v>4</v>
      </c>
      <c r="D52" s="111" t="s">
        <v>17</v>
      </c>
      <c r="E52" s="97"/>
      <c r="F52" s="97"/>
      <c r="G52" s="88"/>
      <c r="H52" s="88"/>
    </row>
    <row r="53" spans="1:8" ht="69">
      <c r="A53" s="84">
        <v>49</v>
      </c>
      <c r="B53" s="109" t="s">
        <v>122</v>
      </c>
      <c r="C53" s="110">
        <v>6</v>
      </c>
      <c r="D53" s="111" t="s">
        <v>17</v>
      </c>
      <c r="E53" s="97"/>
      <c r="F53" s="97"/>
      <c r="G53" s="88"/>
      <c r="H53" s="88"/>
    </row>
    <row r="54" spans="1:8" ht="27">
      <c r="A54" s="89">
        <v>50</v>
      </c>
      <c r="B54" s="109" t="s">
        <v>123</v>
      </c>
      <c r="C54" s="110">
        <v>2</v>
      </c>
      <c r="D54" s="111" t="s">
        <v>17</v>
      </c>
      <c r="E54" s="97"/>
      <c r="F54" s="97"/>
      <c r="G54" s="88"/>
      <c r="H54" s="88"/>
    </row>
    <row r="55" spans="1:8" ht="13.5">
      <c r="A55" s="90">
        <v>51</v>
      </c>
      <c r="B55" s="109" t="s">
        <v>124</v>
      </c>
      <c r="C55" s="110">
        <v>1</v>
      </c>
      <c r="D55" s="111" t="s">
        <v>17</v>
      </c>
      <c r="E55" s="97"/>
      <c r="F55" s="97"/>
      <c r="G55" s="88"/>
      <c r="H55" s="88"/>
    </row>
    <row r="56" spans="1:8" ht="41.25">
      <c r="A56" s="84">
        <v>52</v>
      </c>
      <c r="B56" s="109" t="s">
        <v>125</v>
      </c>
      <c r="C56" s="110">
        <v>1</v>
      </c>
      <c r="D56" s="111" t="s">
        <v>17</v>
      </c>
      <c r="E56" s="97"/>
      <c r="F56" s="97"/>
      <c r="G56" s="88"/>
      <c r="H56" s="88"/>
    </row>
    <row r="57" spans="1:8" ht="41.25">
      <c r="A57" s="89">
        <v>53</v>
      </c>
      <c r="B57" s="109" t="s">
        <v>129</v>
      </c>
      <c r="C57" s="110">
        <v>1</v>
      </c>
      <c r="D57" s="111" t="s">
        <v>17</v>
      </c>
      <c r="E57" s="97"/>
      <c r="F57" s="97"/>
      <c r="G57" s="88"/>
      <c r="H57" s="88"/>
    </row>
    <row r="58" spans="1:8" ht="41.25">
      <c r="A58" s="90">
        <v>54</v>
      </c>
      <c r="B58" s="109" t="s">
        <v>126</v>
      </c>
      <c r="C58" s="110">
        <v>1</v>
      </c>
      <c r="D58" s="111" t="s">
        <v>17</v>
      </c>
      <c r="E58" s="97"/>
      <c r="F58" s="97"/>
      <c r="G58" s="88"/>
      <c r="H58" s="88"/>
    </row>
    <row r="59" spans="1:8" ht="13.5">
      <c r="A59" s="84">
        <v>55</v>
      </c>
      <c r="B59" s="109" t="s">
        <v>70</v>
      </c>
      <c r="C59" s="110">
        <v>4</v>
      </c>
      <c r="D59" s="111" t="s">
        <v>57</v>
      </c>
      <c r="E59" s="97"/>
      <c r="F59" s="97"/>
      <c r="G59" s="88"/>
      <c r="H59" s="88"/>
    </row>
    <row r="60" spans="1:8" ht="13.5">
      <c r="A60" s="89">
        <v>56</v>
      </c>
      <c r="B60" s="109" t="s">
        <v>71</v>
      </c>
      <c r="C60" s="110">
        <v>1</v>
      </c>
      <c r="D60" s="111" t="s">
        <v>57</v>
      </c>
      <c r="E60" s="112"/>
      <c r="F60" s="112"/>
      <c r="G60" s="88"/>
      <c r="H60" s="88"/>
    </row>
    <row r="61" spans="1:8" ht="13.5">
      <c r="A61" s="90">
        <v>57</v>
      </c>
      <c r="B61" s="109" t="s">
        <v>72</v>
      </c>
      <c r="C61" s="110">
        <v>1</v>
      </c>
      <c r="D61" s="111" t="s">
        <v>57</v>
      </c>
      <c r="E61" s="112"/>
      <c r="F61" s="112"/>
      <c r="G61" s="88"/>
      <c r="H61" s="88"/>
    </row>
    <row r="62" spans="1:8" ht="13.5">
      <c r="A62" s="84">
        <v>58</v>
      </c>
      <c r="B62" s="109" t="s">
        <v>73</v>
      </c>
      <c r="C62" s="110">
        <v>210</v>
      </c>
      <c r="D62" s="111" t="s">
        <v>17</v>
      </c>
      <c r="E62" s="112"/>
      <c r="F62" s="112"/>
      <c r="G62" s="88"/>
      <c r="H62" s="88"/>
    </row>
    <row r="63" spans="1:8" ht="13.5">
      <c r="A63" s="89">
        <v>59</v>
      </c>
      <c r="B63" s="109" t="s">
        <v>74</v>
      </c>
      <c r="C63" s="110">
        <v>1</v>
      </c>
      <c r="D63" s="111" t="s">
        <v>57</v>
      </c>
      <c r="E63" s="112"/>
      <c r="F63" s="112"/>
      <c r="G63" s="88"/>
      <c r="H63" s="88"/>
    </row>
    <row r="64" spans="1:8" ht="13.5">
      <c r="A64" s="90">
        <v>60</v>
      </c>
      <c r="B64" s="109" t="s">
        <v>75</v>
      </c>
      <c r="C64" s="110">
        <v>2</v>
      </c>
      <c r="D64" s="111" t="s">
        <v>57</v>
      </c>
      <c r="E64" s="112"/>
      <c r="F64" s="112"/>
      <c r="G64" s="88"/>
      <c r="H64" s="88"/>
    </row>
    <row r="65" spans="1:8" ht="13.5">
      <c r="A65" s="84">
        <v>61</v>
      </c>
      <c r="B65" s="109" t="s">
        <v>76</v>
      </c>
      <c r="C65" s="110">
        <v>2</v>
      </c>
      <c r="D65" s="111" t="s">
        <v>57</v>
      </c>
      <c r="E65" s="112"/>
      <c r="F65" s="112"/>
      <c r="G65" s="88"/>
      <c r="H65" s="88"/>
    </row>
    <row r="66" spans="1:8" ht="13.5">
      <c r="A66" s="84"/>
      <c r="B66" s="109"/>
      <c r="C66" s="110"/>
      <c r="D66" s="111"/>
      <c r="E66" s="112"/>
      <c r="F66" s="112"/>
      <c r="G66" s="113"/>
      <c r="H66" s="114"/>
    </row>
    <row r="68" spans="7:8" ht="24" customHeight="1">
      <c r="G68" s="174"/>
      <c r="H68" s="175"/>
    </row>
  </sheetData>
  <sheetProtection/>
  <mergeCells count="1">
    <mergeCell ref="B1:F1"/>
  </mergeCells>
  <printOptions/>
  <pageMargins left="0.984251968503937" right="0.984251968503937" top="0.984251968503937" bottom="0.984251968503937" header="0.4330708661417323" footer="0.4330708661417323"/>
  <pageSetup firstPageNumber="-4105" useFirstPageNumber="1" fitToHeight="2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="70" zoomScaleNormal="70" zoomScalePageLayoutView="0" workbookViewId="0" topLeftCell="A1">
      <selection activeCell="B66" sqref="B66"/>
    </sheetView>
  </sheetViews>
  <sheetFormatPr defaultColWidth="9.140625" defaultRowHeight="15"/>
  <cols>
    <col min="1" max="1" width="2.8515625" style="40" customWidth="1"/>
    <col min="2" max="2" width="37.8515625" style="40" customWidth="1"/>
    <col min="3" max="3" width="22.7109375" style="40" customWidth="1"/>
    <col min="4" max="4" width="24.28125" style="40" customWidth="1"/>
    <col min="5" max="5" width="22.57421875" style="40" customWidth="1"/>
    <col min="6" max="6" width="8.140625" style="40" customWidth="1"/>
    <col min="7" max="16384" width="9.140625" style="40" customWidth="1"/>
  </cols>
  <sheetData>
    <row r="1" spans="1:5" s="23" customFormat="1" ht="30.75" customHeight="1">
      <c r="A1" s="47"/>
      <c r="B1" s="46" t="s">
        <v>0</v>
      </c>
      <c r="C1" s="46" t="s">
        <v>1</v>
      </c>
      <c r="D1" s="46" t="s">
        <v>2</v>
      </c>
      <c r="E1" s="46" t="s">
        <v>81</v>
      </c>
    </row>
    <row r="2" spans="2:5" s="38" customFormat="1" ht="39.75" customHeight="1">
      <c r="B2" s="50" t="s">
        <v>53</v>
      </c>
      <c r="C2" s="37">
        <f>'Felvonulás-és melléklétesítmény'!G4</f>
        <v>0</v>
      </c>
      <c r="D2" s="37">
        <f>'Felvonulás-és melléklétesítmény'!H4</f>
        <v>0</v>
      </c>
      <c r="E2" s="39">
        <f aca="true" t="shared" si="0" ref="E2:E11">SUM(C2:D2)</f>
        <v>0</v>
      </c>
    </row>
    <row r="3" spans="2:6" ht="39.75" customHeight="1">
      <c r="B3" s="51" t="s">
        <v>16</v>
      </c>
      <c r="C3" s="41">
        <f>'Zsaluzás és állványozás'!G6</f>
        <v>0</v>
      </c>
      <c r="D3" s="41">
        <f>'Zsaluzás és állványozás'!H6</f>
        <v>0</v>
      </c>
      <c r="E3" s="39">
        <f t="shared" si="0"/>
        <v>0</v>
      </c>
      <c r="F3" s="52"/>
    </row>
    <row r="4" spans="2:6" ht="39.75" customHeight="1">
      <c r="B4" s="51" t="s">
        <v>25</v>
      </c>
      <c r="C4" s="41">
        <f>'Vakolás és rabicolás'!G14</f>
        <v>0</v>
      </c>
      <c r="D4" s="41">
        <f>'Vakolás és rabicolás'!H14</f>
        <v>0</v>
      </c>
      <c r="E4" s="39">
        <f t="shared" si="0"/>
        <v>0</v>
      </c>
      <c r="F4" s="52"/>
    </row>
    <row r="5" spans="2:8" ht="39.75" customHeight="1">
      <c r="B5" s="51" t="s">
        <v>29</v>
      </c>
      <c r="C5" s="41">
        <f>Bádogozás!G7</f>
        <v>0</v>
      </c>
      <c r="D5" s="41">
        <f>Bádogozás!H7</f>
        <v>0</v>
      </c>
      <c r="E5" s="39">
        <f t="shared" si="0"/>
        <v>0</v>
      </c>
      <c r="G5" s="144"/>
      <c r="H5" s="144"/>
    </row>
    <row r="6" spans="2:5" ht="39.75" customHeight="1">
      <c r="B6" s="51" t="s">
        <v>30</v>
      </c>
      <c r="C6" s="41">
        <f>'Fa- és műanyag szerkezet elhely'!G8</f>
        <v>0</v>
      </c>
      <c r="D6" s="41">
        <f>'Fa- és műanyag szerkezet elhely'!H8</f>
        <v>0</v>
      </c>
      <c r="E6" s="39">
        <f t="shared" si="0"/>
        <v>0</v>
      </c>
    </row>
    <row r="7" spans="2:5" ht="39.75" customHeight="1">
      <c r="B7" s="51" t="s">
        <v>31</v>
      </c>
      <c r="C7" s="41">
        <f>Asztalosiparimunkák!G7</f>
        <v>0</v>
      </c>
      <c r="D7" s="41">
        <f>Asztalosiparimunkák!H7</f>
        <v>0</v>
      </c>
      <c r="E7" s="39">
        <f t="shared" si="0"/>
        <v>0</v>
      </c>
    </row>
    <row r="8" spans="2:5" ht="39.75" customHeight="1">
      <c r="B8" s="51" t="s">
        <v>80</v>
      </c>
      <c r="C8" s="41">
        <f>Asztalosiparimunkák!G7</f>
        <v>0</v>
      </c>
      <c r="D8" s="41">
        <f>Asztalosiparimunkák!H7</f>
        <v>0</v>
      </c>
      <c r="E8" s="39">
        <f t="shared" si="0"/>
        <v>0</v>
      </c>
    </row>
    <row r="9" spans="2:5" ht="39.75" customHeight="1">
      <c r="B9" s="51" t="s">
        <v>34</v>
      </c>
      <c r="C9" s="41">
        <f>Felületképzés!G5</f>
        <v>0</v>
      </c>
      <c r="D9" s="41">
        <f>Felületképzés!H5</f>
        <v>0</v>
      </c>
      <c r="E9" s="39">
        <f t="shared" si="0"/>
        <v>0</v>
      </c>
    </row>
    <row r="10" spans="2:5" ht="39.75" customHeight="1">
      <c r="B10" s="51" t="s">
        <v>35</v>
      </c>
      <c r="C10" s="41">
        <f>Szigetelés!G29</f>
        <v>0</v>
      </c>
      <c r="D10" s="41">
        <f>Szigetelés!H29</f>
        <v>0</v>
      </c>
      <c r="E10" s="39">
        <f t="shared" si="0"/>
        <v>0</v>
      </c>
    </row>
    <row r="11" spans="2:5" ht="39.75" customHeight="1">
      <c r="B11" s="51" t="s">
        <v>54</v>
      </c>
      <c r="C11" s="41">
        <f>'Erős és Gyengeáramú szerelés'!I206</f>
        <v>0</v>
      </c>
      <c r="D11" s="41">
        <f>'Erős és Gyengeáramú szerelés'!J207</f>
        <v>0</v>
      </c>
      <c r="E11" s="39">
        <f t="shared" si="0"/>
        <v>0</v>
      </c>
    </row>
    <row r="12" spans="2:5" ht="39.75" customHeight="1">
      <c r="B12" s="51" t="s">
        <v>48</v>
      </c>
      <c r="C12" s="41">
        <f>'Általános épületgépészeti'!G68</f>
        <v>0</v>
      </c>
      <c r="D12" s="41">
        <f>'Általános épületgépészeti'!H68</f>
        <v>0</v>
      </c>
      <c r="E12" s="39">
        <f>D12+C12</f>
        <v>0</v>
      </c>
    </row>
    <row r="13" ht="18" customHeight="1"/>
    <row r="14" spans="2:12" s="23" customFormat="1" ht="39.75" customHeight="1">
      <c r="B14" s="42" t="s">
        <v>36</v>
      </c>
      <c r="C14" s="43">
        <f>ROUND(SUM(C3:C12),0)</f>
        <v>0</v>
      </c>
      <c r="D14" s="43">
        <f>ROUND(SUM(D3:D12),0)+D2</f>
        <v>0</v>
      </c>
      <c r="E14" s="186">
        <f>SUM(C14:D14)</f>
        <v>0</v>
      </c>
      <c r="L14" s="44"/>
    </row>
    <row r="15" ht="21" customHeight="1"/>
    <row r="16" ht="15">
      <c r="D16" s="45"/>
    </row>
  </sheetData>
  <sheetProtection/>
  <printOptions/>
  <pageMargins left="0.984251968503937" right="0.984251968503937" top="0.984251968503937" bottom="0.984251968503937" header="0.4330708661417323" footer="0.4330708661417323"/>
  <pageSetup firstPageNumber="-4105" useFirstPageNumber="1" fitToHeight="2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tabSelected="1" zoomScalePageLayoutView="0" workbookViewId="0" topLeftCell="A1">
      <selection activeCell="B66" sqref="B66"/>
    </sheetView>
  </sheetViews>
  <sheetFormatPr defaultColWidth="9.140625" defaultRowHeight="15"/>
  <cols>
    <col min="2" max="2" width="34.7109375" style="0" customWidth="1"/>
    <col min="5" max="5" width="9.140625" style="0" bestFit="1" customWidth="1"/>
    <col min="6" max="6" width="12.140625" style="0" bestFit="1" customWidth="1"/>
    <col min="7" max="7" width="9.140625" style="0" bestFit="1" customWidth="1"/>
    <col min="8" max="8" width="12.140625" style="0" bestFit="1" customWidth="1"/>
  </cols>
  <sheetData>
    <row r="1" spans="1:8" ht="30.75" customHeight="1">
      <c r="A1" s="3" t="s">
        <v>4</v>
      </c>
      <c r="B1" s="3" t="s">
        <v>5</v>
      </c>
      <c r="C1" s="5" t="s">
        <v>6</v>
      </c>
      <c r="D1" s="3" t="s">
        <v>7</v>
      </c>
      <c r="E1" s="5" t="s">
        <v>8</v>
      </c>
      <c r="F1" s="5" t="s">
        <v>9</v>
      </c>
      <c r="G1" s="5" t="s">
        <v>10</v>
      </c>
      <c r="H1" s="5" t="s">
        <v>11</v>
      </c>
    </row>
    <row r="2" spans="1:8" ht="66">
      <c r="A2" s="17">
        <v>1</v>
      </c>
      <c r="B2" s="2" t="s">
        <v>77</v>
      </c>
      <c r="C2" s="6">
        <v>1</v>
      </c>
      <c r="D2" s="57" t="s">
        <v>47</v>
      </c>
      <c r="E2" s="26"/>
      <c r="F2" s="26"/>
      <c r="G2" s="26"/>
      <c r="H2" s="26"/>
    </row>
    <row r="3" spans="1:8" ht="14.25">
      <c r="A3" s="17"/>
      <c r="B3" s="2"/>
      <c r="C3" s="6"/>
      <c r="D3" s="57"/>
      <c r="E3" s="26"/>
      <c r="F3" s="26"/>
      <c r="G3" s="26"/>
      <c r="H3" s="26"/>
    </row>
    <row r="4" spans="1:8" ht="18" customHeight="1">
      <c r="A4" s="3"/>
      <c r="B4" s="3" t="s">
        <v>14</v>
      </c>
      <c r="C4" s="5"/>
      <c r="D4" s="3"/>
      <c r="E4" s="5"/>
      <c r="F4" s="5"/>
      <c r="G4" s="5"/>
      <c r="H4" s="27"/>
    </row>
  </sheetData>
  <sheetProtection/>
  <printOptions/>
  <pageMargins left="0.984251968503937" right="0.984251968503937" top="0.984251968503937" bottom="0.984251968503937" header="0.4330708661417323" footer="0.4330708661417323"/>
  <pageSetup firstPageNumber="-4105" useFirstPageNumber="1" fitToHeight="2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zoomScalePageLayoutView="0" workbookViewId="0" topLeftCell="A1">
      <selection activeCell="B66" sqref="B66"/>
    </sheetView>
  </sheetViews>
  <sheetFormatPr defaultColWidth="9.140625" defaultRowHeight="15"/>
  <cols>
    <col min="1" max="1" width="9.28125" style="1" customWidth="1"/>
    <col min="2" max="2" width="53.57421875" style="1" customWidth="1"/>
    <col min="3" max="3" width="9.00390625" style="6" customWidth="1"/>
    <col min="4" max="4" width="6.7109375" style="1" customWidth="1"/>
    <col min="5" max="7" width="14.28125" style="6" customWidth="1"/>
    <col min="8" max="8" width="13.8515625" style="6" customWidth="1"/>
    <col min="9" max="9" width="11.57421875" style="1" customWidth="1"/>
    <col min="10" max="16384" width="9.140625" style="1" customWidth="1"/>
  </cols>
  <sheetData>
    <row r="1" spans="1:8" s="4" customFormat="1" ht="26.25">
      <c r="A1" s="3" t="s">
        <v>4</v>
      </c>
      <c r="B1" s="3" t="s">
        <v>5</v>
      </c>
      <c r="C1" s="5" t="s">
        <v>6</v>
      </c>
      <c r="D1" s="3" t="s">
        <v>7</v>
      </c>
      <c r="E1" s="5" t="s">
        <v>8</v>
      </c>
      <c r="F1" s="5" t="s">
        <v>9</v>
      </c>
      <c r="G1" s="5" t="s">
        <v>10</v>
      </c>
      <c r="H1" s="5" t="s">
        <v>11</v>
      </c>
    </row>
    <row r="2" spans="1:8" ht="54.75">
      <c r="A2" s="17">
        <v>1</v>
      </c>
      <c r="B2" s="2" t="s">
        <v>15</v>
      </c>
      <c r="C2" s="68">
        <v>2277.059</v>
      </c>
      <c r="D2" s="1" t="s">
        <v>12</v>
      </c>
      <c r="E2" s="17"/>
      <c r="F2" s="17"/>
      <c r="G2" s="17"/>
      <c r="H2" s="25"/>
    </row>
    <row r="3" spans="1:8" ht="12.75">
      <c r="A3" s="17"/>
      <c r="B3" s="2"/>
      <c r="C3" s="68"/>
      <c r="E3" s="17"/>
      <c r="F3" s="17"/>
      <c r="G3" s="17"/>
      <c r="H3" s="25"/>
    </row>
    <row r="4" spans="1:8" ht="17.25" customHeight="1">
      <c r="A4" s="17">
        <v>2</v>
      </c>
      <c r="B4" s="22" t="s">
        <v>49</v>
      </c>
      <c r="C4" s="69">
        <v>2277.059</v>
      </c>
      <c r="D4" s="1" t="s">
        <v>12</v>
      </c>
      <c r="E4" s="17"/>
      <c r="F4" s="17"/>
      <c r="G4" s="25"/>
      <c r="H4" s="25"/>
    </row>
    <row r="5" spans="2:8" ht="12.75">
      <c r="B5" s="22"/>
      <c r="C5" s="21"/>
      <c r="H5" s="26"/>
    </row>
    <row r="6" spans="1:8" s="7" customFormat="1" ht="12.75">
      <c r="A6" s="3"/>
      <c r="B6" s="3" t="s">
        <v>14</v>
      </c>
      <c r="C6" s="5"/>
      <c r="D6" s="3"/>
      <c r="E6" s="5"/>
      <c r="F6" s="5"/>
      <c r="G6" s="5"/>
      <c r="H6" s="5"/>
    </row>
  </sheetData>
  <sheetProtection/>
  <printOptions/>
  <pageMargins left="0.984251968503937" right="0.984251968503937" top="0.984251968503937" bottom="0.984251968503937" header="0.4330708661417323" footer="0.4330708661417323"/>
  <pageSetup firstPageNumber="-4105" useFirstPageNumber="1" fitToHeight="2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PageLayoutView="0" workbookViewId="0" topLeftCell="A9">
      <selection activeCell="B66" sqref="B66"/>
    </sheetView>
  </sheetViews>
  <sheetFormatPr defaultColWidth="9.140625" defaultRowHeight="15"/>
  <cols>
    <col min="1" max="1" width="13.140625" style="1" customWidth="1"/>
    <col min="2" max="2" width="43.57421875" style="1" customWidth="1"/>
    <col min="3" max="3" width="9.7109375" style="18" customWidth="1"/>
    <col min="4" max="4" width="9.00390625" style="18" customWidth="1"/>
    <col min="5" max="5" width="13.28125" style="18" customWidth="1"/>
    <col min="6" max="6" width="11.421875" style="18" customWidth="1"/>
    <col min="7" max="8" width="13.28125" style="18" customWidth="1"/>
    <col min="9" max="9" width="15.7109375" style="32" customWidth="1"/>
    <col min="10" max="16384" width="9.140625" style="1" customWidth="1"/>
  </cols>
  <sheetData>
    <row r="1" spans="1:9" s="4" customFormat="1" ht="30" customHeight="1">
      <c r="A1" s="3" t="s">
        <v>4</v>
      </c>
      <c r="B1" s="3" t="s">
        <v>5</v>
      </c>
      <c r="C1" s="19" t="s">
        <v>6</v>
      </c>
      <c r="D1" s="19" t="s">
        <v>7</v>
      </c>
      <c r="E1" s="19" t="s">
        <v>8</v>
      </c>
      <c r="F1" s="19" t="s">
        <v>9</v>
      </c>
      <c r="G1" s="19" t="s">
        <v>10</v>
      </c>
      <c r="H1" s="19" t="s">
        <v>11</v>
      </c>
      <c r="I1" s="31"/>
    </row>
    <row r="2" spans="1:8" ht="50.25" customHeight="1">
      <c r="A2" s="1" t="s">
        <v>18</v>
      </c>
      <c r="B2" s="2" t="s">
        <v>50</v>
      </c>
      <c r="C2" s="66">
        <v>1580.93</v>
      </c>
      <c r="D2" s="18" t="s">
        <v>12</v>
      </c>
      <c r="G2" s="53"/>
      <c r="H2" s="53"/>
    </row>
    <row r="3" spans="3:8" ht="12.75">
      <c r="C3" s="66"/>
      <c r="G3" s="53"/>
      <c r="H3" s="53"/>
    </row>
    <row r="4" spans="1:9" ht="66">
      <c r="A4" s="1" t="s">
        <v>19</v>
      </c>
      <c r="B4" s="2" t="s">
        <v>276</v>
      </c>
      <c r="C4" s="70">
        <v>1464</v>
      </c>
      <c r="D4" s="18" t="s">
        <v>12</v>
      </c>
      <c r="G4" s="53"/>
      <c r="H4" s="53"/>
      <c r="I4" s="55"/>
    </row>
    <row r="5" spans="3:8" ht="12.75">
      <c r="C5" s="66"/>
      <c r="G5" s="53"/>
      <c r="H5" s="53"/>
    </row>
    <row r="6" spans="1:8" ht="39">
      <c r="A6" s="1" t="s">
        <v>20</v>
      </c>
      <c r="B6" s="2" t="s">
        <v>275</v>
      </c>
      <c r="C6" s="66">
        <v>116.93</v>
      </c>
      <c r="D6" s="18" t="s">
        <v>12</v>
      </c>
      <c r="G6" s="53"/>
      <c r="H6" s="53"/>
    </row>
    <row r="7" spans="3:8" ht="12.75">
      <c r="C7" s="66"/>
      <c r="G7" s="53"/>
      <c r="H7" s="53"/>
    </row>
    <row r="8" spans="1:8" ht="52.5">
      <c r="A8" s="1" t="s">
        <v>21</v>
      </c>
      <c r="B8" s="2" t="s">
        <v>51</v>
      </c>
      <c r="C8" s="66">
        <v>116.93</v>
      </c>
      <c r="D8" s="18" t="s">
        <v>12</v>
      </c>
      <c r="G8" s="53"/>
      <c r="H8" s="53"/>
    </row>
    <row r="9" spans="3:8" ht="12.75">
      <c r="C9" s="66"/>
      <c r="G9" s="53"/>
      <c r="H9" s="53"/>
    </row>
    <row r="10" spans="1:8" ht="78.75">
      <c r="A10" s="1" t="s">
        <v>22</v>
      </c>
      <c r="B10" s="2" t="s">
        <v>82</v>
      </c>
      <c r="C10" s="66">
        <v>233.86</v>
      </c>
      <c r="D10" s="18" t="s">
        <v>13</v>
      </c>
      <c r="G10" s="53"/>
      <c r="H10" s="53"/>
    </row>
    <row r="11" spans="3:8" ht="12.75">
      <c r="C11" s="66"/>
      <c r="G11" s="53"/>
      <c r="H11" s="53"/>
    </row>
    <row r="12" spans="1:8" ht="26.25">
      <c r="A12" s="1" t="s">
        <v>23</v>
      </c>
      <c r="B12" s="2" t="s">
        <v>24</v>
      </c>
      <c r="C12" s="66">
        <v>835.0800000000002</v>
      </c>
      <c r="D12" s="18" t="s">
        <v>13</v>
      </c>
      <c r="G12" s="53"/>
      <c r="H12" s="53"/>
    </row>
    <row r="14" spans="1:9" s="7" customFormat="1" ht="25.5" customHeight="1">
      <c r="A14" s="19"/>
      <c r="B14" s="54" t="s">
        <v>14</v>
      </c>
      <c r="C14" s="19"/>
      <c r="D14" s="19"/>
      <c r="E14" s="19"/>
      <c r="F14" s="19"/>
      <c r="G14" s="61"/>
      <c r="H14" s="61"/>
      <c r="I14" s="33"/>
    </row>
  </sheetData>
  <sheetProtection/>
  <printOptions/>
  <pageMargins left="0.984251968503937" right="0.984251968503937" top="0.984251968503937" bottom="0.984251968503937" header="0.4330708661417323" footer="0.4330708661417323"/>
  <pageSetup firstPageNumber="-4105" useFirstPageNumber="1" fitToHeight="2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PageLayoutView="0" workbookViewId="0" topLeftCell="A1">
      <selection activeCell="B66" sqref="B66"/>
    </sheetView>
  </sheetViews>
  <sheetFormatPr defaultColWidth="9.140625" defaultRowHeight="15"/>
  <cols>
    <col min="1" max="1" width="12.7109375" style="148" customWidth="1"/>
    <col min="2" max="2" width="43.7109375" style="148" customWidth="1"/>
    <col min="3" max="3" width="9.8515625" style="154" customWidth="1"/>
    <col min="4" max="4" width="9.8515625" style="148" customWidth="1"/>
    <col min="5" max="6" width="9.8515625" style="154" customWidth="1"/>
    <col min="7" max="7" width="13.421875" style="154" customWidth="1"/>
    <col min="8" max="8" width="12.140625" style="154" customWidth="1"/>
    <col min="9" max="9" width="9.8515625" style="148" customWidth="1"/>
    <col min="10" max="16384" width="9.140625" style="148" customWidth="1"/>
  </cols>
  <sheetData>
    <row r="1" spans="1:8" s="147" customFormat="1" ht="27">
      <c r="A1" s="145" t="s">
        <v>4</v>
      </c>
      <c r="B1" s="145" t="s">
        <v>5</v>
      </c>
      <c r="C1" s="146" t="s">
        <v>6</v>
      </c>
      <c r="D1" s="145" t="s">
        <v>7</v>
      </c>
      <c r="E1" s="146" t="s">
        <v>8</v>
      </c>
      <c r="F1" s="146" t="s">
        <v>9</v>
      </c>
      <c r="G1" s="146" t="s">
        <v>10</v>
      </c>
      <c r="H1" s="146" t="s">
        <v>11</v>
      </c>
    </row>
    <row r="2" spans="1:8" ht="27">
      <c r="A2" s="148" t="s">
        <v>26</v>
      </c>
      <c r="B2" s="149" t="s">
        <v>27</v>
      </c>
      <c r="C2" s="150">
        <v>356.18000000000006</v>
      </c>
      <c r="D2" s="151" t="s">
        <v>13</v>
      </c>
      <c r="E2" s="151"/>
      <c r="F2" s="151"/>
      <c r="G2" s="152"/>
      <c r="H2" s="152"/>
    </row>
    <row r="3" spans="3:8" ht="13.5">
      <c r="C3" s="150"/>
      <c r="D3" s="151"/>
      <c r="E3" s="151"/>
      <c r="F3" s="151"/>
      <c r="G3" s="152"/>
      <c r="H3" s="152"/>
    </row>
    <row r="4" spans="1:8" ht="69" customHeight="1">
      <c r="A4" s="148" t="s">
        <v>28</v>
      </c>
      <c r="B4" s="148" t="s">
        <v>274</v>
      </c>
      <c r="C4" s="153">
        <v>322.70000000000005</v>
      </c>
      <c r="D4" s="151" t="s">
        <v>13</v>
      </c>
      <c r="E4" s="151"/>
      <c r="F4" s="151"/>
      <c r="G4" s="152"/>
      <c r="H4" s="152"/>
    </row>
    <row r="5" ht="13.5">
      <c r="B5" s="149"/>
    </row>
    <row r="7" spans="1:8" s="156" customFormat="1" ht="13.5">
      <c r="A7" s="145"/>
      <c r="B7" s="145" t="s">
        <v>14</v>
      </c>
      <c r="C7" s="146"/>
      <c r="D7" s="145"/>
      <c r="E7" s="146"/>
      <c r="F7" s="146"/>
      <c r="G7" s="155"/>
      <c r="H7" s="155"/>
    </row>
  </sheetData>
  <sheetProtection/>
  <printOptions/>
  <pageMargins left="0.984251968503937" right="0.984251968503937" top="0.984251968503937" bottom="0.984251968503937" header="0.4330708661417323" footer="0.4330708661417323"/>
  <pageSetup firstPageNumber="-4105" useFirstPageNumber="1" fitToHeight="2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PageLayoutView="0" workbookViewId="0" topLeftCell="A1">
      <selection activeCell="B66" sqref="B66"/>
    </sheetView>
  </sheetViews>
  <sheetFormatPr defaultColWidth="9.140625" defaultRowHeight="15"/>
  <cols>
    <col min="1" max="1" width="9.28125" style="1" customWidth="1"/>
    <col min="2" max="2" width="36.7109375" style="1" customWidth="1"/>
    <col min="3" max="3" width="8.57421875" style="6" customWidth="1"/>
    <col min="4" max="4" width="6.7109375" style="1" customWidth="1"/>
    <col min="5" max="6" width="11.7109375" style="17" customWidth="1"/>
    <col min="7" max="7" width="14.140625" style="17" customWidth="1"/>
    <col min="8" max="8" width="13.00390625" style="17" customWidth="1"/>
    <col min="9" max="9" width="15.7109375" style="1" customWidth="1"/>
    <col min="10" max="16384" width="9.140625" style="1" customWidth="1"/>
  </cols>
  <sheetData>
    <row r="1" spans="1:8" ht="26.25">
      <c r="A1" s="3" t="s">
        <v>4</v>
      </c>
      <c r="B1" s="3" t="s">
        <v>5</v>
      </c>
      <c r="C1" s="5" t="s">
        <v>6</v>
      </c>
      <c r="D1" s="3" t="s">
        <v>7</v>
      </c>
      <c r="E1" s="16" t="s">
        <v>8</v>
      </c>
      <c r="F1" s="16" t="s">
        <v>9</v>
      </c>
      <c r="G1" s="16" t="s">
        <v>10</v>
      </c>
      <c r="H1" s="16" t="s">
        <v>11</v>
      </c>
    </row>
    <row r="2" spans="1:9" ht="28.5">
      <c r="A2" s="17">
        <v>1</v>
      </c>
      <c r="B2" s="24" t="s">
        <v>83</v>
      </c>
      <c r="C2" s="71">
        <v>696.129</v>
      </c>
      <c r="D2" s="36" t="s">
        <v>12</v>
      </c>
      <c r="G2" s="25"/>
      <c r="H2" s="25"/>
      <c r="I2" s="17"/>
    </row>
    <row r="3" spans="1:8" ht="12.75">
      <c r="A3" s="17"/>
      <c r="C3" s="72"/>
      <c r="D3" s="17"/>
      <c r="G3" s="25"/>
      <c r="H3" s="25"/>
    </row>
    <row r="4" spans="1:8" ht="39">
      <c r="A4" s="17">
        <v>2</v>
      </c>
      <c r="B4" s="2" t="s">
        <v>87</v>
      </c>
      <c r="C4" s="72">
        <v>712.3600000000001</v>
      </c>
      <c r="D4" s="17" t="s">
        <v>13</v>
      </c>
      <c r="G4" s="25"/>
      <c r="H4" s="25"/>
    </row>
    <row r="5" spans="1:8" ht="12.75">
      <c r="A5" s="17"/>
      <c r="C5" s="72"/>
      <c r="D5" s="17"/>
      <c r="G5" s="25"/>
      <c r="H5" s="25"/>
    </row>
    <row r="6" spans="1:8" ht="66">
      <c r="A6" s="17">
        <v>3</v>
      </c>
      <c r="B6" s="2" t="s">
        <v>278</v>
      </c>
      <c r="C6" s="72">
        <v>696.129</v>
      </c>
      <c r="D6" s="17" t="s">
        <v>12</v>
      </c>
      <c r="G6" s="25"/>
      <c r="H6" s="25"/>
    </row>
    <row r="7" ht="12.75" customHeight="1"/>
    <row r="8" spans="1:8" ht="12.75">
      <c r="A8" s="3"/>
      <c r="B8" s="3" t="s">
        <v>14</v>
      </c>
      <c r="C8" s="5"/>
      <c r="D8" s="3"/>
      <c r="E8" s="16"/>
      <c r="F8" s="16"/>
      <c r="G8" s="30"/>
      <c r="H8" s="30"/>
    </row>
  </sheetData>
  <sheetProtection/>
  <printOptions/>
  <pageMargins left="0.984251968503937" right="0.984251968503937" top="0.984251968503937" bottom="0.984251968503937" header="0.4330708661417323" footer="0.4330708661417323"/>
  <pageSetup firstPageNumber="-4105" useFirstPageNumber="1" fitToHeight="2" fitToWidth="1"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PageLayoutView="0" workbookViewId="0" topLeftCell="A1">
      <selection activeCell="B66" sqref="B66"/>
    </sheetView>
  </sheetViews>
  <sheetFormatPr defaultColWidth="9.140625" defaultRowHeight="15"/>
  <cols>
    <col min="1" max="1" width="9.421875" style="1" customWidth="1"/>
    <col min="2" max="2" width="41.8515625" style="1" customWidth="1"/>
    <col min="3" max="3" width="7.57421875" style="6" customWidth="1"/>
    <col min="4" max="4" width="7.57421875" style="1" customWidth="1"/>
    <col min="5" max="6" width="9.28125" style="6" customWidth="1"/>
    <col min="7" max="8" width="11.57421875" style="6" customWidth="1"/>
    <col min="9" max="9" width="17.8515625" style="1" customWidth="1"/>
    <col min="10" max="16384" width="9.140625" style="1" customWidth="1"/>
  </cols>
  <sheetData>
    <row r="1" spans="1:8" s="4" customFormat="1" ht="26.25">
      <c r="A1" s="3" t="s">
        <v>4</v>
      </c>
      <c r="B1" s="3" t="s">
        <v>5</v>
      </c>
      <c r="C1" s="5" t="s">
        <v>6</v>
      </c>
      <c r="D1" s="3" t="s">
        <v>7</v>
      </c>
      <c r="E1" s="5" t="s">
        <v>8</v>
      </c>
      <c r="F1" s="5" t="s">
        <v>9</v>
      </c>
      <c r="G1" s="5" t="s">
        <v>10</v>
      </c>
      <c r="H1" s="5" t="s">
        <v>11</v>
      </c>
    </row>
    <row r="2" spans="1:8" ht="47.25" customHeight="1">
      <c r="A2" s="17">
        <v>1</v>
      </c>
      <c r="B2" s="63" t="s">
        <v>95</v>
      </c>
      <c r="C2" s="62">
        <v>322.70000000000005</v>
      </c>
      <c r="D2" s="62" t="s">
        <v>55</v>
      </c>
      <c r="E2" s="64"/>
      <c r="F2" s="64"/>
      <c r="G2" s="65"/>
      <c r="H2" s="65"/>
    </row>
    <row r="3" spans="1:8" ht="13.5">
      <c r="A3" s="17"/>
      <c r="B3" s="63"/>
      <c r="C3" s="62"/>
      <c r="D3" s="62"/>
      <c r="E3" s="64"/>
      <c r="F3" s="64"/>
      <c r="G3" s="64"/>
      <c r="H3" s="64"/>
    </row>
    <row r="4" spans="1:8" ht="41.25">
      <c r="A4" s="17">
        <v>2</v>
      </c>
      <c r="B4" s="63" t="s">
        <v>96</v>
      </c>
      <c r="C4" s="62">
        <v>322.70000000000005</v>
      </c>
      <c r="D4" s="62" t="s">
        <v>55</v>
      </c>
      <c r="E4" s="64"/>
      <c r="F4" s="64"/>
      <c r="G4" s="65"/>
      <c r="H4" s="65"/>
    </row>
    <row r="5" spans="1:2" ht="12.75">
      <c r="A5" s="18"/>
      <c r="B5" s="2"/>
    </row>
    <row r="6" spans="1:8" ht="12.75">
      <c r="A6" s="13"/>
      <c r="B6" s="12"/>
      <c r="C6" s="14"/>
      <c r="D6" s="15"/>
      <c r="E6" s="14"/>
      <c r="F6" s="14"/>
      <c r="G6" s="67"/>
      <c r="H6" s="67"/>
    </row>
    <row r="7" spans="1:8" s="7" customFormat="1" ht="12.75">
      <c r="A7" s="3"/>
      <c r="B7" s="3" t="s">
        <v>14</v>
      </c>
      <c r="C7" s="5"/>
      <c r="D7" s="3"/>
      <c r="E7" s="5"/>
      <c r="F7" s="5"/>
      <c r="G7" s="30"/>
      <c r="H7" s="30"/>
    </row>
  </sheetData>
  <sheetProtection/>
  <printOptions/>
  <pageMargins left="0.984251968503937" right="0.984251968503937" top="0.984251968503937" bottom="0.984251968503937" header="0.4330708661417323" footer="0.4330708661417323"/>
  <pageSetup firstPageNumber="-4105" useFirstPageNumber="1" fitToHeight="2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zoomScalePageLayoutView="0" workbookViewId="0" topLeftCell="A1">
      <selection activeCell="B66" sqref="B66"/>
    </sheetView>
  </sheetViews>
  <sheetFormatPr defaultColWidth="9.140625" defaultRowHeight="15"/>
  <cols>
    <col min="1" max="1" width="14.57421875" style="1" customWidth="1"/>
    <col min="2" max="2" width="38.421875" style="1" customWidth="1"/>
    <col min="3" max="3" width="8.7109375" style="17" customWidth="1"/>
    <col min="4" max="4" width="6.7109375" style="17" customWidth="1"/>
    <col min="5" max="6" width="8.28125" style="17" customWidth="1"/>
    <col min="7" max="7" width="11.00390625" style="17" customWidth="1"/>
    <col min="8" max="8" width="11.57421875" style="17" customWidth="1"/>
    <col min="9" max="9" width="15.7109375" style="1" customWidth="1"/>
    <col min="10" max="16384" width="9.140625" style="1" customWidth="1"/>
  </cols>
  <sheetData>
    <row r="1" spans="1:8" s="4" customFormat="1" ht="26.25">
      <c r="A1" s="3" t="s">
        <v>4</v>
      </c>
      <c r="B1" s="3" t="s">
        <v>5</v>
      </c>
      <c r="C1" s="16" t="s">
        <v>6</v>
      </c>
      <c r="D1" s="16" t="s">
        <v>7</v>
      </c>
      <c r="E1" s="16" t="s">
        <v>8</v>
      </c>
      <c r="F1" s="16" t="s">
        <v>9</v>
      </c>
      <c r="G1" s="16" t="s">
        <v>10</v>
      </c>
      <c r="H1" s="16" t="s">
        <v>11</v>
      </c>
    </row>
    <row r="2" spans="1:8" ht="78.75">
      <c r="A2" s="60" t="s">
        <v>32</v>
      </c>
      <c r="B2" s="22" t="s">
        <v>85</v>
      </c>
      <c r="C2" s="73">
        <v>474.279</v>
      </c>
      <c r="D2" s="56" t="s">
        <v>12</v>
      </c>
      <c r="E2" s="56"/>
      <c r="F2" s="56"/>
      <c r="G2" s="56"/>
      <c r="H2" s="56"/>
    </row>
    <row r="3" spans="1:8" s="60" customFormat="1" ht="78.75">
      <c r="A3" s="60" t="s">
        <v>33</v>
      </c>
      <c r="B3" s="22" t="s">
        <v>86</v>
      </c>
      <c r="C3" s="73">
        <v>474.279</v>
      </c>
      <c r="D3" s="56" t="s">
        <v>12</v>
      </c>
      <c r="E3" s="56"/>
      <c r="F3" s="56"/>
      <c r="G3" s="56"/>
      <c r="H3" s="56"/>
    </row>
    <row r="4" spans="2:8" s="60" customFormat="1" ht="12.75">
      <c r="B4" s="22"/>
      <c r="C4" s="56"/>
      <c r="D4" s="56"/>
      <c r="E4" s="56"/>
      <c r="F4" s="56"/>
      <c r="G4" s="56"/>
      <c r="H4" s="56"/>
    </row>
    <row r="5" spans="1:8" s="7" customFormat="1" ht="12.75">
      <c r="A5" s="3"/>
      <c r="B5" s="3" t="s">
        <v>14</v>
      </c>
      <c r="C5" s="16"/>
      <c r="D5" s="16"/>
      <c r="E5" s="16"/>
      <c r="F5" s="16"/>
      <c r="G5" s="30"/>
      <c r="H5" s="30"/>
    </row>
  </sheetData>
  <sheetProtection/>
  <printOptions/>
  <pageMargins left="0.984251968503937" right="0.984251968503937" top="0.984251968503937" bottom="0.984251968503937" header="0.4330708661417323" footer="0.4330708661417323"/>
  <pageSetup firstPageNumber="-4105" useFirstPageNumber="1"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Globo_I</cp:lastModifiedBy>
  <cp:lastPrinted>2015-12-14T13:11:24Z</cp:lastPrinted>
  <dcterms:created xsi:type="dcterms:W3CDTF">2014-04-16T06:12:32Z</dcterms:created>
  <dcterms:modified xsi:type="dcterms:W3CDTF">2015-12-14T13:11:27Z</dcterms:modified>
  <cp:category/>
  <cp:version/>
  <cp:contentType/>
  <cp:contentStatus/>
</cp:coreProperties>
</file>