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Gimnázium építés\Közbeszerzés\Kérdések válaszok\4 sz kieg tájékoztatás\"/>
    </mc:Choice>
  </mc:AlternateContent>
  <bookViews>
    <workbookView xWindow="0" yWindow="0" windowWidth="24000" windowHeight="9135"/>
  </bookViews>
  <sheets>
    <sheet name="Árazott" sheetId="1" r:id="rId1"/>
    <sheet name="Árazatlan" sheetId="4" r:id="rId2"/>
  </sheets>
  <calcPr calcId="152511"/>
</workbook>
</file>

<file path=xl/calcChain.xml><?xml version="1.0" encoding="utf-8"?>
<calcChain xmlns="http://schemas.openxmlformats.org/spreadsheetml/2006/main">
  <c r="H45" i="1" l="1"/>
  <c r="H43" i="1"/>
  <c r="H44" i="1"/>
  <c r="H38" i="1"/>
  <c r="H39" i="1" s="1"/>
  <c r="H33" i="1"/>
  <c r="H34" i="1" s="1"/>
  <c r="H27" i="1"/>
  <c r="H26" i="1"/>
  <c r="H25" i="1"/>
  <c r="H14" i="1"/>
  <c r="H15" i="1"/>
  <c r="H16" i="1"/>
  <c r="H17" i="1"/>
  <c r="H18" i="1"/>
  <c r="H19" i="1"/>
  <c r="H20" i="1"/>
  <c r="H13" i="1"/>
  <c r="H21" i="1" s="1"/>
  <c r="H8" i="1"/>
  <c r="H9" i="1" s="1"/>
  <c r="H7" i="1"/>
  <c r="H48" i="4" l="1"/>
  <c r="H60" i="4" s="1"/>
  <c r="H43" i="4"/>
  <c r="G43" i="4"/>
  <c r="H42" i="4"/>
  <c r="G42" i="4"/>
  <c r="H41" i="4"/>
  <c r="G41" i="4"/>
  <c r="H37" i="4"/>
  <c r="H58" i="4" s="1"/>
  <c r="H33" i="4"/>
  <c r="H57" i="4" s="1"/>
  <c r="H27" i="4"/>
  <c r="G27" i="4"/>
  <c r="H26" i="4"/>
  <c r="H28" i="4" s="1"/>
  <c r="H56" i="4" s="1"/>
  <c r="G26" i="4"/>
  <c r="H25" i="4"/>
  <c r="G25" i="4"/>
  <c r="H20" i="4"/>
  <c r="G20" i="4"/>
  <c r="H19" i="4"/>
  <c r="G19" i="4"/>
  <c r="H18" i="4"/>
  <c r="G18" i="4"/>
  <c r="H17" i="4"/>
  <c r="G17" i="4"/>
  <c r="H16" i="4"/>
  <c r="G16" i="4"/>
  <c r="H15" i="4"/>
  <c r="G15" i="4"/>
  <c r="H14" i="4"/>
  <c r="H21" i="4" s="1"/>
  <c r="H55" i="4" s="1"/>
  <c r="G14" i="4"/>
  <c r="H13" i="4"/>
  <c r="G13" i="4"/>
  <c r="H8" i="4"/>
  <c r="G8" i="4"/>
  <c r="H7" i="4"/>
  <c r="G7" i="4"/>
  <c r="H50" i="1"/>
  <c r="H59" i="1"/>
  <c r="G45" i="1"/>
  <c r="G44" i="1"/>
  <c r="H46" i="1"/>
  <c r="H60" i="1" s="1"/>
  <c r="G43" i="1"/>
  <c r="G27" i="1"/>
  <c r="G26" i="1"/>
  <c r="G25" i="1"/>
  <c r="H28" i="1"/>
  <c r="H58" i="1" s="1"/>
  <c r="G20" i="1"/>
  <c r="G19" i="1"/>
  <c r="G18" i="1"/>
  <c r="G17" i="1"/>
  <c r="G16" i="1"/>
  <c r="G15" i="1"/>
  <c r="G14" i="1"/>
  <c r="H57" i="1"/>
  <c r="G13" i="1"/>
  <c r="G8" i="1"/>
  <c r="G7" i="1"/>
  <c r="H56" i="1"/>
  <c r="H9" i="4" l="1"/>
  <c r="H54" i="4" s="1"/>
  <c r="H61" i="4" s="1"/>
  <c r="H44" i="4"/>
  <c r="H59" i="4" s="1"/>
  <c r="H62" i="4" l="1"/>
  <c r="H63" i="4" s="1"/>
  <c r="H61" i="1"/>
  <c r="H62" i="1" s="1"/>
  <c r="H63" i="1" l="1"/>
  <c r="H64" i="1" s="1"/>
</calcChain>
</file>

<file path=xl/sharedStrings.xml><?xml version="1.0" encoding="utf-8"?>
<sst xmlns="http://schemas.openxmlformats.org/spreadsheetml/2006/main" count="213" uniqueCount="49">
  <si>
    <t>Veresegyházi Katolikus Gimnázium</t>
  </si>
  <si>
    <t>KÖZLEKEDÉSI MUNKARÉSZ</t>
  </si>
  <si>
    <t>Előzetes költségbecslés</t>
  </si>
  <si>
    <t>I. BONTÁSI- ÉS ÉPÍTÉSELŐKÉSZÍTŐ MUNKÁK</t>
  </si>
  <si>
    <t>Tétel:</t>
  </si>
  <si>
    <t>Mennyiség:</t>
  </si>
  <si>
    <t>Egységár</t>
  </si>
  <si>
    <t>Díjtétel Nettó (Ft)</t>
  </si>
  <si>
    <t>Szegély bontása</t>
  </si>
  <si>
    <t>fm</t>
  </si>
  <si>
    <t>Ft/</t>
  </si>
  <si>
    <t>Aszfalt burkolat és járda bontása, aszfaltos törmelék elszállítása lerakóhelyre</t>
  </si>
  <si>
    <t>m2</t>
  </si>
  <si>
    <t>Összesen:</t>
  </si>
  <si>
    <t>II. ALÉPÍTMÉNYI MUNKÁK</t>
  </si>
  <si>
    <t>Földkiemelés pályaszerkezet helyén föld elszállításával</t>
  </si>
  <si>
    <t>m3</t>
  </si>
  <si>
    <t>Úttükör készítése</t>
  </si>
  <si>
    <r>
      <t>Úttükör tömörítése nagy felületen Tr</t>
    </r>
    <r>
      <rPr>
        <sz val="12"/>
        <rFont val="Symbol"/>
        <family val="1"/>
        <charset val="2"/>
      </rPr>
      <t>g</t>
    </r>
    <r>
      <rPr>
        <sz val="12"/>
        <rFont val="Times New Roman"/>
        <family val="1"/>
        <charset val="238"/>
      </rPr>
      <t>=95% tömörségi fokra</t>
    </r>
  </si>
  <si>
    <t>Kiemelt szegély  építése előregyártott beton elemekből C 20/25-32/FN min. beton alapgerendával</t>
  </si>
  <si>
    <t>Sülyesztett szegély  építése előregyártott beton elemekből C 20/25-32/FN min. beton alapgerendával</t>
  </si>
  <si>
    <r>
      <t>Homokos kavics védőréteg építése és tömörítése Tr</t>
    </r>
    <r>
      <rPr>
        <sz val="12"/>
        <rFont val="GreekC"/>
        <charset val="238"/>
      </rPr>
      <t>r</t>
    </r>
    <r>
      <rPr>
        <sz val="12"/>
        <rFont val="Times New Roman"/>
        <family val="1"/>
        <charset val="238"/>
      </rPr>
      <t>=95% tömörségre</t>
    </r>
  </si>
  <si>
    <t>FZKA zúrottkő alapréteg építése</t>
  </si>
  <si>
    <t>Tömör bazaltzúzalék építése térkő alá</t>
  </si>
  <si>
    <t>III. FELÉPÍTMÉNYI MUNKÁK</t>
  </si>
  <si>
    <t>AC 8 kopó aszfaltréteg készítése gépi erővel</t>
  </si>
  <si>
    <t>8 cm vtg. szürke színű térkő burkolat építése</t>
  </si>
  <si>
    <t>8 cm vtg. vörös színű térkő burkolat építése parkolók elválasztására</t>
  </si>
  <si>
    <t>IV. VÍZÉPÍTÉSI MUNKÁK</t>
  </si>
  <si>
    <t>V. BEFEJEZŐ MUNKÁK</t>
  </si>
  <si>
    <t>VI. FORGALOMTECHNIKA</t>
  </si>
  <si>
    <t>Jelzőtábla oszlop elhelyezése</t>
  </si>
  <si>
    <t>db</t>
  </si>
  <si>
    <t>Új jelzőtábla elhelyezése oszlopra</t>
  </si>
  <si>
    <t>Építés alatti forgalomtechnika</t>
  </si>
  <si>
    <t>készlet</t>
  </si>
  <si>
    <t>VII. EGYÉB MUNKÁK</t>
  </si>
  <si>
    <t>KÖLTSÉGVETÉSI FŐÖSSZESÍTŐ</t>
  </si>
  <si>
    <t>ÖSSZESEN:</t>
  </si>
  <si>
    <t>27 % áfa</t>
  </si>
  <si>
    <t>MINDÖSSZESEN BRUTTÓ:</t>
  </si>
  <si>
    <t>Megjegyzés:</t>
  </si>
  <si>
    <t>-A kiírás Bontási és építés-előkészítési munkák fejezetében szereplő tételek csak A közterületen szükséges beavatkozásokat tartalmazzák</t>
  </si>
  <si>
    <t>-A kiírás a szükséges vízépítési munkákat nem tartalmazza</t>
  </si>
  <si>
    <t>Budapest, 2017. október</t>
  </si>
  <si>
    <t>Előzetes költségvetési kiírás</t>
  </si>
  <si>
    <t>-A kiírás Bontási és építés-előkészítési munkák fejezetében szereplő tételek csak a közterületen szükséges beavatkozásokat tartalmazzák</t>
  </si>
  <si>
    <t>Víznyelő ENVIA CRC 5 betéttel</t>
  </si>
  <si>
    <t>V. FORGALOMTECHNIKA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</si>
</sst>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F_t_-;\-* #,##0.00\ _F_t_-;_-* &quot;-&quot;??\ _F_t_-;_-@_-"/>
    <numFmt numFmtId="164" formatCode="_-* #,##0\ _F_t_-;\-* #,##0\ _F_t_-;_-* &quot;-&quot;??\ _F_t_-;_-@_-"/>
    <numFmt numFmtId="165" formatCode="#,##0.0"/>
    <numFmt numFmtId="166" formatCode="#,##0\ &quot;Ft&quot;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Arial CE"/>
      <charset val="238"/>
    </font>
    <font>
      <b/>
      <sz val="12"/>
      <name val="Times New Roman CE"/>
      <charset val="238"/>
    </font>
    <font>
      <sz val="12"/>
      <name val="Times New Roman CE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 CE"/>
      <charset val="238"/>
    </font>
    <font>
      <b/>
      <sz val="10"/>
      <name val="Arial CE"/>
      <charset val="238"/>
    </font>
    <font>
      <sz val="12"/>
      <name val="Symbol"/>
      <family val="1"/>
      <charset val="2"/>
    </font>
    <font>
      <sz val="12"/>
      <name val="GreekC"/>
      <charset val="238"/>
    </font>
    <font>
      <b/>
      <sz val="12"/>
      <name val="Times New Roman CE"/>
      <family val="1"/>
      <charset val="238"/>
    </font>
    <font>
      <sz val="12"/>
      <name val="Times New Roman"/>
      <family val="1"/>
    </font>
    <font>
      <i/>
      <sz val="12"/>
      <name val="Times New Roman"/>
      <family val="1"/>
      <charset val="238"/>
    </font>
    <font>
      <b/>
      <u/>
      <sz val="12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12"/>
      <name val="Times New Roman CE"/>
      <charset val="238"/>
    </font>
    <font>
      <i/>
      <sz val="12"/>
      <name val="Times New Roman CE"/>
      <charset val="238"/>
    </font>
    <font>
      <i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 applyFill="1" applyAlignment="1">
      <alignment horizontal="center"/>
    </xf>
    <xf numFmtId="49" fontId="3" fillId="0" borderId="1" xfId="0" applyNumberFormat="1" applyFont="1" applyBorder="1"/>
    <xf numFmtId="49" fontId="4" fillId="0" borderId="2" xfId="0" applyNumberFormat="1" applyFont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horizontal="center"/>
    </xf>
    <xf numFmtId="164" fontId="0" fillId="0" borderId="0" xfId="1" applyNumberFormat="1" applyFont="1"/>
    <xf numFmtId="0" fontId="5" fillId="0" borderId="3" xfId="0" applyFont="1" applyBorder="1"/>
    <xf numFmtId="0" fontId="5" fillId="0" borderId="3" xfId="0" applyFont="1" applyBorder="1" applyAlignment="1">
      <alignment wrapText="1"/>
    </xf>
    <xf numFmtId="0" fontId="5" fillId="0" borderId="3" xfId="0" applyFont="1" applyBorder="1" applyAlignment="1">
      <alignment horizontal="center" wrapText="1"/>
    </xf>
    <xf numFmtId="1" fontId="4" fillId="0" borderId="3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wrapText="1"/>
    </xf>
    <xf numFmtId="3" fontId="4" fillId="0" borderId="3" xfId="0" applyNumberFormat="1" applyFont="1" applyFill="1" applyBorder="1"/>
    <xf numFmtId="0" fontId="4" fillId="0" borderId="3" xfId="0" applyFont="1" applyBorder="1" applyAlignment="1">
      <alignment horizontal="center"/>
    </xf>
    <xf numFmtId="164" fontId="7" fillId="0" borderId="3" xfId="1" applyNumberFormat="1" applyFont="1" applyBorder="1"/>
    <xf numFmtId="164" fontId="7" fillId="0" borderId="3" xfId="1" applyNumberFormat="1" applyFont="1" applyBorder="1" applyAlignment="1">
      <alignment horizontal="right"/>
    </xf>
    <xf numFmtId="164" fontId="0" fillId="0" borderId="3" xfId="1" applyNumberFormat="1" applyFont="1" applyBorder="1"/>
    <xf numFmtId="165" fontId="7" fillId="0" borderId="3" xfId="0" applyNumberFormat="1" applyFont="1" applyBorder="1" applyAlignment="1">
      <alignment horizontal="left"/>
    </xf>
    <xf numFmtId="0" fontId="7" fillId="0" borderId="3" xfId="0" applyFont="1" applyBorder="1" applyAlignment="1">
      <alignment horizontal="center"/>
    </xf>
    <xf numFmtId="164" fontId="8" fillId="0" borderId="3" xfId="1" applyNumberFormat="1" applyFont="1" applyFill="1" applyBorder="1"/>
    <xf numFmtId="49" fontId="4" fillId="0" borderId="0" xfId="0" applyNumberFormat="1" applyFont="1"/>
    <xf numFmtId="49" fontId="7" fillId="0" borderId="0" xfId="0" applyNumberFormat="1" applyFont="1" applyAlignment="1">
      <alignment wrapText="1"/>
    </xf>
    <xf numFmtId="165" fontId="4" fillId="0" borderId="0" xfId="0" applyNumberFormat="1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1" applyNumberFormat="1" applyFont="1" applyBorder="1"/>
    <xf numFmtId="164" fontId="4" fillId="0" borderId="0" xfId="1" applyNumberFormat="1" applyFont="1" applyBorder="1" applyAlignment="1">
      <alignment horizontal="right"/>
    </xf>
    <xf numFmtId="164" fontId="4" fillId="0" borderId="0" xfId="1" applyNumberFormat="1" applyFont="1" applyBorder="1" applyAlignment="1">
      <alignment horizontal="left"/>
    </xf>
    <xf numFmtId="49" fontId="3" fillId="0" borderId="0" xfId="0" applyNumberFormat="1" applyFont="1" applyBorder="1"/>
    <xf numFmtId="49" fontId="4" fillId="0" borderId="0" xfId="0" applyNumberFormat="1" applyFont="1" applyBorder="1" applyAlignment="1">
      <alignment wrapText="1"/>
    </xf>
    <xf numFmtId="165" fontId="4" fillId="0" borderId="0" xfId="0" applyNumberFormat="1" applyFont="1" applyBorder="1" applyAlignment="1">
      <alignment horizontal="center"/>
    </xf>
    <xf numFmtId="49" fontId="4" fillId="0" borderId="3" xfId="0" applyNumberFormat="1" applyFont="1" applyBorder="1" applyAlignment="1">
      <alignment wrapText="1"/>
    </xf>
    <xf numFmtId="165" fontId="7" fillId="0" borderId="3" xfId="0" applyNumberFormat="1" applyFont="1" applyBorder="1" applyAlignment="1">
      <alignment horizontal="right"/>
    </xf>
    <xf numFmtId="165" fontId="7" fillId="0" borderId="3" xfId="0" applyNumberFormat="1" applyFont="1" applyBorder="1"/>
    <xf numFmtId="165" fontId="4" fillId="0" borderId="3" xfId="0" applyNumberFormat="1" applyFont="1" applyBorder="1" applyAlignment="1">
      <alignment horizontal="left"/>
    </xf>
    <xf numFmtId="164" fontId="4" fillId="0" borderId="3" xfId="1" applyNumberFormat="1" applyFont="1" applyBorder="1"/>
    <xf numFmtId="0" fontId="4" fillId="0" borderId="3" xfId="0" applyFont="1" applyBorder="1"/>
    <xf numFmtId="49" fontId="4" fillId="0" borderId="0" xfId="0" applyNumberFormat="1" applyFont="1" applyBorder="1"/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0" fontId="0" fillId="0" borderId="0" xfId="0" applyFont="1" applyBorder="1"/>
    <xf numFmtId="165" fontId="4" fillId="0" borderId="3" xfId="0" applyNumberFormat="1" applyFont="1" applyBorder="1" applyAlignment="1">
      <alignment horizontal="right"/>
    </xf>
    <xf numFmtId="165" fontId="4" fillId="0" borderId="3" xfId="0" applyNumberFormat="1" applyFont="1" applyBorder="1"/>
    <xf numFmtId="166" fontId="11" fillId="0" borderId="3" xfId="0" applyNumberFormat="1" applyFont="1" applyBorder="1" applyAlignment="1">
      <alignment horizontal="center"/>
    </xf>
    <xf numFmtId="0" fontId="4" fillId="0" borderId="3" xfId="0" applyFont="1" applyBorder="1" applyAlignment="1">
      <alignment horizontal="right"/>
    </xf>
    <xf numFmtId="0" fontId="4" fillId="0" borderId="3" xfId="0" applyFont="1" applyBorder="1" applyAlignment="1">
      <alignment horizontal="left"/>
    </xf>
    <xf numFmtId="49" fontId="11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164" fontId="7" fillId="0" borderId="0" xfId="1" applyNumberFormat="1" applyFont="1" applyBorder="1"/>
    <xf numFmtId="0" fontId="7" fillId="0" borderId="0" xfId="0" applyFont="1" applyBorder="1" applyAlignment="1">
      <alignment horizontal="right"/>
    </xf>
    <xf numFmtId="0" fontId="7" fillId="0" borderId="0" xfId="0" applyFont="1" applyBorder="1" applyAlignment="1">
      <alignment horizontal="left"/>
    </xf>
    <xf numFmtId="49" fontId="7" fillId="0" borderId="0" xfId="0" applyNumberFormat="1" applyFont="1" applyBorder="1" applyAlignment="1">
      <alignment wrapText="1"/>
    </xf>
    <xf numFmtId="165" fontId="7" fillId="0" borderId="0" xfId="0" applyNumberFormat="1" applyFont="1" applyBorder="1" applyAlignment="1">
      <alignment horizontal="center"/>
    </xf>
    <xf numFmtId="164" fontId="7" fillId="0" borderId="0" xfId="1" applyNumberFormat="1" applyFont="1" applyBorder="1" applyAlignment="1">
      <alignment horizontal="center"/>
    </xf>
    <xf numFmtId="0" fontId="7" fillId="0" borderId="3" xfId="0" applyFont="1" applyBorder="1"/>
    <xf numFmtId="0" fontId="12" fillId="0" borderId="3" xfId="0" applyFont="1" applyBorder="1" applyAlignment="1">
      <alignment horizontal="left" wrapText="1"/>
    </xf>
    <xf numFmtId="0" fontId="6" fillId="0" borderId="3" xfId="0" applyFont="1" applyBorder="1" applyAlignment="1">
      <alignment horizontal="left" wrapText="1"/>
    </xf>
    <xf numFmtId="0" fontId="0" fillId="0" borderId="3" xfId="0" applyFont="1" applyBorder="1"/>
    <xf numFmtId="0" fontId="0" fillId="0" borderId="3" xfId="0" applyFont="1" applyBorder="1" applyAlignment="1">
      <alignment horizontal="center"/>
    </xf>
    <xf numFmtId="0" fontId="5" fillId="0" borderId="0" xfId="0" applyFont="1" applyBorder="1" applyAlignment="1">
      <alignment horizontal="right"/>
    </xf>
    <xf numFmtId="164" fontId="8" fillId="0" borderId="0" xfId="1" applyNumberFormat="1" applyFont="1" applyFill="1" applyBorder="1"/>
    <xf numFmtId="0" fontId="0" fillId="0" borderId="0" xfId="0" applyFont="1" applyBorder="1" applyAlignment="1">
      <alignment horizontal="center"/>
    </xf>
    <xf numFmtId="164" fontId="0" fillId="0" borderId="0" xfId="1" applyNumberFormat="1" applyFont="1" applyBorder="1"/>
    <xf numFmtId="0" fontId="4" fillId="0" borderId="0" xfId="0" applyFont="1"/>
    <xf numFmtId="0" fontId="4" fillId="0" borderId="0" xfId="0" applyFont="1" applyAlignment="1">
      <alignment wrapText="1"/>
    </xf>
    <xf numFmtId="0" fontId="4" fillId="0" borderId="0" xfId="0" applyFont="1" applyAlignment="1">
      <alignment horizontal="center"/>
    </xf>
    <xf numFmtId="164" fontId="4" fillId="0" borderId="0" xfId="1" applyNumberFormat="1" applyFont="1"/>
    <xf numFmtId="0" fontId="4" fillId="0" borderId="0" xfId="0" applyFont="1" applyBorder="1" applyAlignment="1">
      <alignment wrapText="1"/>
    </xf>
    <xf numFmtId="164" fontId="3" fillId="0" borderId="0" xfId="0" applyNumberFormat="1" applyFont="1"/>
    <xf numFmtId="0" fontId="4" fillId="0" borderId="0" xfId="0" applyFont="1" applyBorder="1"/>
    <xf numFmtId="164" fontId="3" fillId="0" borderId="0" xfId="0" applyNumberFormat="1" applyFont="1" applyBorder="1"/>
    <xf numFmtId="49" fontId="7" fillId="0" borderId="4" xfId="0" applyNumberFormat="1" applyFont="1" applyBorder="1" applyAlignment="1">
      <alignment wrapText="1"/>
    </xf>
    <xf numFmtId="0" fontId="4" fillId="0" borderId="4" xfId="0" applyFont="1" applyBorder="1"/>
    <xf numFmtId="0" fontId="4" fillId="0" borderId="4" xfId="0" applyFont="1" applyBorder="1" applyAlignment="1">
      <alignment horizontal="center"/>
    </xf>
    <xf numFmtId="164" fontId="4" fillId="0" borderId="4" xfId="1" applyNumberFormat="1" applyFont="1" applyBorder="1"/>
    <xf numFmtId="164" fontId="3" fillId="0" borderId="4" xfId="0" applyNumberFormat="1" applyFont="1" applyBorder="1"/>
    <xf numFmtId="0" fontId="3" fillId="0" borderId="0" xfId="0" applyFont="1" applyAlignment="1">
      <alignment vertical="center"/>
    </xf>
    <xf numFmtId="164" fontId="3" fillId="0" borderId="0" xfId="1" applyNumberFormat="1" applyFont="1"/>
    <xf numFmtId="0" fontId="3" fillId="0" borderId="5" xfId="0" applyFont="1" applyBorder="1"/>
    <xf numFmtId="0" fontId="4" fillId="0" borderId="5" xfId="0" applyFont="1" applyBorder="1" applyAlignment="1">
      <alignment wrapText="1"/>
    </xf>
    <xf numFmtId="0" fontId="4" fillId="0" borderId="5" xfId="0" applyFont="1" applyBorder="1"/>
    <xf numFmtId="0" fontId="4" fillId="0" borderId="5" xfId="0" applyFont="1" applyBorder="1" applyAlignment="1">
      <alignment horizontal="center"/>
    </xf>
    <xf numFmtId="164" fontId="4" fillId="0" borderId="5" xfId="1" applyNumberFormat="1" applyFont="1" applyBorder="1"/>
    <xf numFmtId="164" fontId="4" fillId="0" borderId="5" xfId="0" applyNumberFormat="1" applyFont="1" applyBorder="1"/>
    <xf numFmtId="0" fontId="15" fillId="0" borderId="0" xfId="0" applyFont="1"/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/>
    </xf>
    <xf numFmtId="164" fontId="15" fillId="0" borderId="0" xfId="1" applyNumberFormat="1" applyFont="1"/>
    <xf numFmtId="164" fontId="16" fillId="0" borderId="0" xfId="0" applyNumberFormat="1" applyFont="1"/>
    <xf numFmtId="0" fontId="17" fillId="0" borderId="0" xfId="0" applyFont="1" applyAlignment="1">
      <alignment horizontal="left" wrapText="1"/>
    </xf>
    <xf numFmtId="0" fontId="0" fillId="0" borderId="0" xfId="0" applyFont="1" applyAlignment="1">
      <alignment wrapText="1"/>
    </xf>
    <xf numFmtId="0" fontId="18" fillId="0" borderId="0" xfId="0" applyFont="1" applyAlignment="1">
      <alignment wrapText="1"/>
    </xf>
    <xf numFmtId="0" fontId="18" fillId="0" borderId="0" xfId="0" applyFont="1"/>
    <xf numFmtId="0" fontId="18" fillId="0" borderId="0" xfId="0" applyFont="1" applyAlignment="1">
      <alignment horizontal="center"/>
    </xf>
    <xf numFmtId="164" fontId="18" fillId="0" borderId="0" xfId="1" applyNumberFormat="1" applyFont="1"/>
    <xf numFmtId="164" fontId="18" fillId="0" borderId="0" xfId="1" applyNumberFormat="1" applyFont="1" applyAlignment="1">
      <alignment horizontal="center"/>
    </xf>
    <xf numFmtId="0" fontId="5" fillId="0" borderId="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3" xfId="0" applyFont="1" applyBorder="1"/>
    <xf numFmtId="0" fontId="5" fillId="0" borderId="3" xfId="0" applyFont="1" applyBorder="1" applyAlignment="1">
      <alignment horizontal="right"/>
    </xf>
    <xf numFmtId="0" fontId="2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5" fillId="0" borderId="3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164" fontId="4" fillId="0" borderId="0" xfId="1" applyNumberFormat="1" applyFont="1" applyBorder="1" applyAlignment="1">
      <alignment horizontal="center"/>
    </xf>
    <xf numFmtId="164" fontId="5" fillId="0" borderId="3" xfId="1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14" fillId="0" borderId="0" xfId="0" applyFont="1" applyFill="1" applyAlignment="1">
      <alignment horizontal="center"/>
    </xf>
    <xf numFmtId="0" fontId="17" fillId="0" borderId="0" xfId="0" applyFont="1" applyAlignment="1">
      <alignment horizontal="left" wrapText="1"/>
    </xf>
    <xf numFmtId="0" fontId="17" fillId="0" borderId="0" xfId="0" quotePrefix="1" applyFont="1" applyAlignment="1">
      <alignment horizontal="left" wrapText="1"/>
    </xf>
    <xf numFmtId="0" fontId="13" fillId="0" borderId="0" xfId="0" applyFont="1" applyBorder="1" applyAlignment="1">
      <alignment horizontal="left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1"/>
  <sheetViews>
    <sheetView tabSelected="1" workbookViewId="0">
      <selection activeCell="A39" sqref="A39:XFD39"/>
    </sheetView>
  </sheetViews>
  <sheetFormatPr defaultRowHeight="15" x14ac:dyDescent="0.25"/>
  <cols>
    <col min="1" max="1" width="3.42578125" customWidth="1"/>
    <col min="2" max="2" width="50.140625" customWidth="1"/>
    <col min="3" max="3" width="9.85546875" bestFit="1" customWidth="1"/>
    <col min="5" max="5" width="15.85546875" customWidth="1"/>
    <col min="6" max="6" width="6" customWidth="1"/>
    <col min="7" max="7" width="7.42578125" customWidth="1"/>
    <col min="8" max="8" width="17.140625" customWidth="1"/>
  </cols>
  <sheetData>
    <row r="1" spans="1:8" x14ac:dyDescent="0.25">
      <c r="A1" s="100" t="s">
        <v>0</v>
      </c>
      <c r="B1" s="101"/>
      <c r="C1" s="101"/>
      <c r="D1" s="101"/>
      <c r="E1" s="101"/>
      <c r="F1" s="101"/>
      <c r="G1" s="101"/>
      <c r="H1" s="101"/>
    </row>
    <row r="2" spans="1:8" x14ac:dyDescent="0.25">
      <c r="A2" s="100" t="s">
        <v>1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01" t="s">
        <v>2</v>
      </c>
      <c r="B3" s="101"/>
      <c r="C3" s="101"/>
      <c r="D3" s="101"/>
      <c r="E3" s="101"/>
      <c r="F3" s="101"/>
      <c r="G3" s="101"/>
      <c r="H3" s="10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15.75" x14ac:dyDescent="0.25">
      <c r="A5" s="2" t="s">
        <v>3</v>
      </c>
      <c r="B5" s="3"/>
      <c r="C5" s="4"/>
      <c r="D5" s="5"/>
      <c r="E5" s="6"/>
      <c r="F5" s="4"/>
      <c r="G5" s="4"/>
      <c r="H5" s="4"/>
    </row>
    <row r="6" spans="1:8" ht="31.5" x14ac:dyDescent="0.25">
      <c r="A6" s="7"/>
      <c r="B6" s="8" t="s">
        <v>4</v>
      </c>
      <c r="C6" s="102" t="s">
        <v>5</v>
      </c>
      <c r="D6" s="102"/>
      <c r="E6" s="102" t="s">
        <v>6</v>
      </c>
      <c r="F6" s="102"/>
      <c r="G6" s="102"/>
      <c r="H6" s="9" t="s">
        <v>7</v>
      </c>
    </row>
    <row r="7" spans="1:8" ht="15.75" x14ac:dyDescent="0.25">
      <c r="A7" s="10">
        <v>1</v>
      </c>
      <c r="B7" s="11" t="s">
        <v>8</v>
      </c>
      <c r="C7" s="12">
        <v>18</v>
      </c>
      <c r="D7" s="13" t="s">
        <v>9</v>
      </c>
      <c r="E7" s="14"/>
      <c r="F7" s="15" t="s">
        <v>10</v>
      </c>
      <c r="G7" s="14" t="str">
        <f>D7</f>
        <v>fm</v>
      </c>
      <c r="H7" s="16">
        <f>+C7*E7</f>
        <v>0</v>
      </c>
    </row>
    <row r="8" spans="1:8" ht="31.5" x14ac:dyDescent="0.25">
      <c r="A8" s="10">
        <v>2</v>
      </c>
      <c r="B8" s="11" t="s">
        <v>11</v>
      </c>
      <c r="C8" s="12">
        <v>55</v>
      </c>
      <c r="D8" s="13" t="s">
        <v>12</v>
      </c>
      <c r="E8" s="14"/>
      <c r="F8" s="15" t="s">
        <v>10</v>
      </c>
      <c r="G8" s="14" t="str">
        <f>D8</f>
        <v>m2</v>
      </c>
      <c r="H8" s="16">
        <f>+C8*E8</f>
        <v>0</v>
      </c>
    </row>
    <row r="9" spans="1:8" ht="15.75" x14ac:dyDescent="0.25">
      <c r="A9" s="99" t="s">
        <v>13</v>
      </c>
      <c r="B9" s="99"/>
      <c r="C9" s="17"/>
      <c r="D9" s="18"/>
      <c r="E9" s="14"/>
      <c r="F9" s="14"/>
      <c r="G9" s="14"/>
      <c r="H9" s="19">
        <f>+H8+H7</f>
        <v>0</v>
      </c>
    </row>
    <row r="10" spans="1:8" ht="15.75" x14ac:dyDescent="0.25">
      <c r="A10" s="20"/>
      <c r="B10" s="21"/>
      <c r="C10" s="22"/>
      <c r="D10" s="23"/>
      <c r="E10" s="24"/>
      <c r="F10" s="25"/>
      <c r="G10" s="26"/>
      <c r="H10" s="4"/>
    </row>
    <row r="11" spans="1:8" ht="15.75" x14ac:dyDescent="0.25">
      <c r="A11" s="27" t="s">
        <v>14</v>
      </c>
      <c r="B11" s="28"/>
      <c r="C11" s="29"/>
      <c r="D11" s="23"/>
      <c r="E11" s="104"/>
      <c r="F11" s="104"/>
      <c r="G11" s="104"/>
      <c r="H11" s="4"/>
    </row>
    <row r="12" spans="1:8" ht="31.5" x14ac:dyDescent="0.25">
      <c r="A12" s="7"/>
      <c r="B12" s="8" t="s">
        <v>4</v>
      </c>
      <c r="C12" s="102" t="s">
        <v>5</v>
      </c>
      <c r="D12" s="102"/>
      <c r="E12" s="105" t="s">
        <v>6</v>
      </c>
      <c r="F12" s="105"/>
      <c r="G12" s="105"/>
      <c r="H12" s="9" t="s">
        <v>7</v>
      </c>
    </row>
    <row r="13" spans="1:8" ht="15.75" x14ac:dyDescent="0.25">
      <c r="A13" s="10">
        <v>1</v>
      </c>
      <c r="B13" s="11" t="s">
        <v>15</v>
      </c>
      <c r="C13" s="12">
        <v>961</v>
      </c>
      <c r="D13" s="13" t="s">
        <v>16</v>
      </c>
      <c r="E13" s="14"/>
      <c r="F13" s="15" t="s">
        <v>10</v>
      </c>
      <c r="G13" s="14" t="str">
        <f>D13</f>
        <v>m3</v>
      </c>
      <c r="H13" s="16">
        <f>+C13*E13</f>
        <v>0</v>
      </c>
    </row>
    <row r="14" spans="1:8" ht="15.75" x14ac:dyDescent="0.25">
      <c r="A14" s="10">
        <v>2</v>
      </c>
      <c r="B14" s="30" t="s">
        <v>17</v>
      </c>
      <c r="C14" s="12">
        <v>2114</v>
      </c>
      <c r="D14" s="13" t="s">
        <v>12</v>
      </c>
      <c r="E14" s="14"/>
      <c r="F14" s="15" t="s">
        <v>10</v>
      </c>
      <c r="G14" s="14" t="str">
        <f t="shared" ref="G14:G16" si="0">D14</f>
        <v>m2</v>
      </c>
      <c r="H14" s="16">
        <f t="shared" ref="H14:H20" si="1">+C14*E14</f>
        <v>0</v>
      </c>
    </row>
    <row r="15" spans="1:8" ht="31.5" x14ac:dyDescent="0.25">
      <c r="A15" s="10">
        <v>3</v>
      </c>
      <c r="B15" s="11" t="s">
        <v>18</v>
      </c>
      <c r="C15" s="12">
        <v>1057</v>
      </c>
      <c r="D15" s="13" t="s">
        <v>16</v>
      </c>
      <c r="E15" s="14"/>
      <c r="F15" s="15" t="s">
        <v>10</v>
      </c>
      <c r="G15" s="14" t="str">
        <f t="shared" si="0"/>
        <v>m3</v>
      </c>
      <c r="H15" s="16">
        <f t="shared" si="1"/>
        <v>0</v>
      </c>
    </row>
    <row r="16" spans="1:8" ht="31.5" x14ac:dyDescent="0.25">
      <c r="A16" s="10">
        <v>4</v>
      </c>
      <c r="B16" s="11" t="s">
        <v>19</v>
      </c>
      <c r="C16" s="12">
        <v>464</v>
      </c>
      <c r="D16" s="13" t="s">
        <v>9</v>
      </c>
      <c r="E16" s="14"/>
      <c r="F16" s="31" t="s">
        <v>10</v>
      </c>
      <c r="G16" s="32" t="str">
        <f t="shared" si="0"/>
        <v>fm</v>
      </c>
      <c r="H16" s="16">
        <f t="shared" si="1"/>
        <v>0</v>
      </c>
    </row>
    <row r="17" spans="1:8" ht="31.5" x14ac:dyDescent="0.25">
      <c r="A17" s="10">
        <v>5</v>
      </c>
      <c r="B17" s="11" t="s">
        <v>20</v>
      </c>
      <c r="C17" s="12">
        <v>210</v>
      </c>
      <c r="D17" s="13" t="s">
        <v>9</v>
      </c>
      <c r="E17" s="14"/>
      <c r="F17" s="31" t="s">
        <v>10</v>
      </c>
      <c r="G17" s="32" t="str">
        <f>D17</f>
        <v>fm</v>
      </c>
      <c r="H17" s="16">
        <f t="shared" si="1"/>
        <v>0</v>
      </c>
    </row>
    <row r="18" spans="1:8" ht="34.5" x14ac:dyDescent="0.4">
      <c r="A18" s="10">
        <v>6</v>
      </c>
      <c r="B18" s="11" t="s">
        <v>21</v>
      </c>
      <c r="C18" s="12">
        <v>289</v>
      </c>
      <c r="D18" s="13" t="s">
        <v>16</v>
      </c>
      <c r="E18" s="14"/>
      <c r="F18" s="31" t="s">
        <v>10</v>
      </c>
      <c r="G18" s="32" t="str">
        <f t="shared" ref="G18:G20" si="2">D18</f>
        <v>m3</v>
      </c>
      <c r="H18" s="16">
        <f t="shared" si="1"/>
        <v>0</v>
      </c>
    </row>
    <row r="19" spans="1:8" ht="15.75" x14ac:dyDescent="0.25">
      <c r="A19" s="10">
        <v>7</v>
      </c>
      <c r="B19" s="11" t="s">
        <v>22</v>
      </c>
      <c r="C19" s="12">
        <v>481</v>
      </c>
      <c r="D19" s="13" t="s">
        <v>16</v>
      </c>
      <c r="E19" s="14"/>
      <c r="F19" s="31" t="s">
        <v>10</v>
      </c>
      <c r="G19" s="32" t="str">
        <f t="shared" si="2"/>
        <v>m3</v>
      </c>
      <c r="H19" s="16">
        <f t="shared" si="1"/>
        <v>0</v>
      </c>
    </row>
    <row r="20" spans="1:8" ht="15.75" x14ac:dyDescent="0.25">
      <c r="A20" s="10">
        <v>8</v>
      </c>
      <c r="B20" s="11" t="s">
        <v>23</v>
      </c>
      <c r="C20" s="12">
        <v>58</v>
      </c>
      <c r="D20" s="13" t="s">
        <v>16</v>
      </c>
      <c r="E20" s="14"/>
      <c r="F20" s="31" t="s">
        <v>10</v>
      </c>
      <c r="G20" s="32" t="str">
        <f t="shared" si="2"/>
        <v>m3</v>
      </c>
      <c r="H20" s="16">
        <f t="shared" si="1"/>
        <v>0</v>
      </c>
    </row>
    <row r="21" spans="1:8" ht="15.75" x14ac:dyDescent="0.25">
      <c r="A21" s="99" t="s">
        <v>13</v>
      </c>
      <c r="B21" s="99"/>
      <c r="C21" s="33"/>
      <c r="D21" s="13"/>
      <c r="E21" s="34"/>
      <c r="F21" s="35"/>
      <c r="G21" s="35"/>
      <c r="H21" s="19">
        <f>SUM(H13:H20)</f>
        <v>0</v>
      </c>
    </row>
    <row r="22" spans="1:8" ht="15.75" x14ac:dyDescent="0.25">
      <c r="A22" s="36"/>
      <c r="B22" s="28"/>
      <c r="C22" s="22"/>
      <c r="D22" s="23"/>
      <c r="E22" s="24"/>
      <c r="F22" s="37"/>
      <c r="G22" s="38"/>
      <c r="H22" s="39"/>
    </row>
    <row r="23" spans="1:8" ht="15.75" x14ac:dyDescent="0.25">
      <c r="A23" s="27" t="s">
        <v>24</v>
      </c>
      <c r="B23" s="28"/>
      <c r="C23" s="29"/>
      <c r="D23" s="23"/>
      <c r="E23" s="106"/>
      <c r="F23" s="106"/>
      <c r="G23" s="106"/>
      <c r="H23" s="39"/>
    </row>
    <row r="24" spans="1:8" ht="31.5" x14ac:dyDescent="0.25">
      <c r="A24" s="7"/>
      <c r="B24" s="8" t="s">
        <v>4</v>
      </c>
      <c r="C24" s="102" t="s">
        <v>5</v>
      </c>
      <c r="D24" s="102"/>
      <c r="E24" s="102" t="s">
        <v>6</v>
      </c>
      <c r="F24" s="102"/>
      <c r="G24" s="102"/>
      <c r="H24" s="9" t="s">
        <v>7</v>
      </c>
    </row>
    <row r="25" spans="1:8" ht="15.75" x14ac:dyDescent="0.25">
      <c r="A25" s="10">
        <v>1</v>
      </c>
      <c r="B25" s="11" t="s">
        <v>25</v>
      </c>
      <c r="C25" s="12">
        <v>1</v>
      </c>
      <c r="D25" s="13" t="s">
        <v>16</v>
      </c>
      <c r="E25" s="34"/>
      <c r="F25" s="40" t="s">
        <v>10</v>
      </c>
      <c r="G25" s="41" t="str">
        <f t="shared" ref="G25:G26" si="3">D25</f>
        <v>m3</v>
      </c>
      <c r="H25" s="16">
        <f t="shared" ref="H25:H27" si="4">+C25*E25</f>
        <v>0</v>
      </c>
    </row>
    <row r="26" spans="1:8" ht="15.75" x14ac:dyDescent="0.25">
      <c r="A26" s="10">
        <v>2</v>
      </c>
      <c r="B26" s="11" t="s">
        <v>26</v>
      </c>
      <c r="C26" s="12">
        <v>1845</v>
      </c>
      <c r="D26" s="13" t="s">
        <v>12</v>
      </c>
      <c r="E26" s="14"/>
      <c r="F26" s="31" t="s">
        <v>10</v>
      </c>
      <c r="G26" s="32" t="str">
        <f t="shared" si="3"/>
        <v>m2</v>
      </c>
      <c r="H26" s="16">
        <f t="shared" si="4"/>
        <v>0</v>
      </c>
    </row>
    <row r="27" spans="1:8" ht="31.5" x14ac:dyDescent="0.25">
      <c r="A27" s="10">
        <v>3</v>
      </c>
      <c r="B27" s="11" t="s">
        <v>27</v>
      </c>
      <c r="C27" s="12">
        <v>50</v>
      </c>
      <c r="D27" s="13" t="s">
        <v>12</v>
      </c>
      <c r="E27" s="14"/>
      <c r="F27" s="31" t="s">
        <v>10</v>
      </c>
      <c r="G27" s="32" t="str">
        <f>D27</f>
        <v>m2</v>
      </c>
      <c r="H27" s="16">
        <f t="shared" si="4"/>
        <v>0</v>
      </c>
    </row>
    <row r="28" spans="1:8" ht="15.75" x14ac:dyDescent="0.25">
      <c r="A28" s="99" t="s">
        <v>13</v>
      </c>
      <c r="B28" s="99"/>
      <c r="C28" s="17"/>
      <c r="D28" s="42"/>
      <c r="E28" s="34"/>
      <c r="F28" s="43"/>
      <c r="G28" s="44"/>
      <c r="H28" s="19">
        <f>SUM(H25:H27)</f>
        <v>0</v>
      </c>
    </row>
    <row r="29" spans="1:8" ht="15.75" x14ac:dyDescent="0.25">
      <c r="A29" s="36"/>
      <c r="B29" s="45"/>
      <c r="C29" s="46"/>
      <c r="D29" s="47"/>
      <c r="E29" s="48"/>
      <c r="F29" s="49"/>
      <c r="G29" s="50"/>
      <c r="H29" s="4"/>
    </row>
    <row r="30" spans="1:8" ht="15.75" x14ac:dyDescent="0.25">
      <c r="A30" s="4"/>
      <c r="B30" s="51"/>
      <c r="C30" s="52"/>
      <c r="D30" s="47"/>
      <c r="E30" s="103"/>
      <c r="F30" s="103"/>
      <c r="G30" s="103"/>
      <c r="H30" s="39"/>
    </row>
    <row r="31" spans="1:8" ht="15.75" x14ac:dyDescent="0.25">
      <c r="A31" s="27" t="s">
        <v>28</v>
      </c>
      <c r="B31" s="51"/>
      <c r="C31" s="52"/>
      <c r="D31" s="47"/>
      <c r="E31" s="53"/>
      <c r="F31" s="47"/>
      <c r="G31" s="47"/>
      <c r="H31" s="39"/>
    </row>
    <row r="32" spans="1:8" ht="31.5" x14ac:dyDescent="0.25">
      <c r="A32" s="7"/>
      <c r="B32" s="8" t="s">
        <v>4</v>
      </c>
      <c r="C32" s="102" t="s">
        <v>5</v>
      </c>
      <c r="D32" s="102"/>
      <c r="E32" s="102" t="s">
        <v>6</v>
      </c>
      <c r="F32" s="102"/>
      <c r="G32" s="102"/>
      <c r="H32" s="9" t="s">
        <v>7</v>
      </c>
    </row>
    <row r="33" spans="1:8" ht="15.75" x14ac:dyDescent="0.25">
      <c r="A33" s="98">
        <v>1</v>
      </c>
      <c r="B33" s="11" t="s">
        <v>47</v>
      </c>
      <c r="C33" s="97">
        <v>7</v>
      </c>
      <c r="D33" s="97" t="s">
        <v>32</v>
      </c>
      <c r="E33" s="96"/>
      <c r="F33" s="97" t="s">
        <v>10</v>
      </c>
      <c r="G33" s="97" t="s">
        <v>32</v>
      </c>
      <c r="H33" s="16">
        <f t="shared" ref="H33" si="5">+C33*E33</f>
        <v>0</v>
      </c>
    </row>
    <row r="34" spans="1:8" ht="15.75" x14ac:dyDescent="0.25">
      <c r="A34" s="99" t="s">
        <v>13</v>
      </c>
      <c r="B34" s="99"/>
      <c r="C34" s="17"/>
      <c r="D34" s="18"/>
      <c r="E34" s="14"/>
      <c r="F34" s="54"/>
      <c r="G34" s="54"/>
      <c r="H34" s="19">
        <f>SUM(H33)</f>
        <v>0</v>
      </c>
    </row>
    <row r="35" spans="1:8" ht="15.75" x14ac:dyDescent="0.25">
      <c r="A35" s="36"/>
      <c r="B35" s="51"/>
      <c r="C35" s="46"/>
      <c r="D35" s="47"/>
      <c r="E35" s="48"/>
      <c r="F35" s="49"/>
      <c r="G35" s="50"/>
      <c r="H35" s="39"/>
    </row>
    <row r="36" spans="1:8" ht="15.75" x14ac:dyDescent="0.25">
      <c r="A36" s="27"/>
      <c r="B36" s="51"/>
      <c r="C36" s="52"/>
      <c r="D36" s="47"/>
      <c r="E36" s="103"/>
      <c r="F36" s="103"/>
      <c r="G36" s="103"/>
      <c r="H36" s="39"/>
    </row>
    <row r="37" spans="1:8" ht="31.5" hidden="1" x14ac:dyDescent="0.25">
      <c r="A37" s="7"/>
      <c r="B37" s="8" t="s">
        <v>4</v>
      </c>
      <c r="C37" s="102" t="s">
        <v>5</v>
      </c>
      <c r="D37" s="102"/>
      <c r="E37" s="102" t="s">
        <v>6</v>
      </c>
      <c r="F37" s="102"/>
      <c r="G37" s="102"/>
      <c r="H37" s="9" t="s">
        <v>7</v>
      </c>
    </row>
    <row r="38" spans="1:8" ht="15.75" hidden="1" x14ac:dyDescent="0.25">
      <c r="A38" s="7"/>
      <c r="B38" s="8"/>
      <c r="C38" s="96"/>
      <c r="D38" s="96"/>
      <c r="E38" s="96"/>
      <c r="F38" s="96"/>
      <c r="G38" s="96"/>
      <c r="H38" s="16">
        <f t="shared" ref="H38" si="6">+C38*E38</f>
        <v>0</v>
      </c>
    </row>
    <row r="39" spans="1:8" ht="15.75" hidden="1" x14ac:dyDescent="0.25">
      <c r="A39" s="99"/>
      <c r="B39" s="99"/>
      <c r="C39" s="17"/>
      <c r="D39" s="42"/>
      <c r="E39" s="34"/>
      <c r="F39" s="43"/>
      <c r="G39" s="44"/>
      <c r="H39" s="19">
        <f>SUM(H38)</f>
        <v>0</v>
      </c>
    </row>
    <row r="40" spans="1:8" ht="15.75" x14ac:dyDescent="0.25">
      <c r="A40" s="36"/>
      <c r="B40" s="45"/>
      <c r="C40" s="46"/>
      <c r="D40" s="47"/>
      <c r="E40" s="48"/>
      <c r="F40" s="49"/>
      <c r="G40" s="50"/>
      <c r="H40" s="4"/>
    </row>
    <row r="41" spans="1:8" ht="15.75" x14ac:dyDescent="0.25">
      <c r="A41" s="27" t="s">
        <v>48</v>
      </c>
      <c r="B41" s="51"/>
      <c r="C41" s="52"/>
      <c r="D41" s="47"/>
      <c r="E41" s="103"/>
      <c r="F41" s="103"/>
      <c r="G41" s="103"/>
      <c r="H41" s="4"/>
    </row>
    <row r="42" spans="1:8" ht="31.5" x14ac:dyDescent="0.25">
      <c r="A42" s="7"/>
      <c r="B42" s="8" t="s">
        <v>4</v>
      </c>
      <c r="C42" s="102" t="s">
        <v>5</v>
      </c>
      <c r="D42" s="102"/>
      <c r="E42" s="102" t="s">
        <v>6</v>
      </c>
      <c r="F42" s="102"/>
      <c r="G42" s="102"/>
      <c r="H42" s="9" t="s">
        <v>7</v>
      </c>
    </row>
    <row r="43" spans="1:8" ht="15.75" x14ac:dyDescent="0.25">
      <c r="A43" s="10">
        <v>1</v>
      </c>
      <c r="B43" s="55" t="s">
        <v>31</v>
      </c>
      <c r="C43" s="12">
        <v>4</v>
      </c>
      <c r="D43" s="13" t="s">
        <v>32</v>
      </c>
      <c r="E43" s="34"/>
      <c r="F43" s="40" t="s">
        <v>10</v>
      </c>
      <c r="G43" s="41" t="str">
        <f t="shared" ref="G43:G44" si="7">D43</f>
        <v>db</v>
      </c>
      <c r="H43" s="16">
        <f t="shared" ref="H43:H45" si="8">+C43*E43</f>
        <v>0</v>
      </c>
    </row>
    <row r="44" spans="1:8" ht="15.75" x14ac:dyDescent="0.25">
      <c r="A44" s="10">
        <v>2</v>
      </c>
      <c r="B44" s="56" t="s">
        <v>33</v>
      </c>
      <c r="C44" s="12">
        <v>8</v>
      </c>
      <c r="D44" s="13" t="s">
        <v>32</v>
      </c>
      <c r="E44" s="34"/>
      <c r="F44" s="40" t="s">
        <v>10</v>
      </c>
      <c r="G44" s="41" t="str">
        <f t="shared" si="7"/>
        <v>db</v>
      </c>
      <c r="H44" s="16">
        <f t="shared" si="8"/>
        <v>0</v>
      </c>
    </row>
    <row r="45" spans="1:8" ht="15.75" x14ac:dyDescent="0.25">
      <c r="A45" s="10">
        <v>1</v>
      </c>
      <c r="B45" s="56" t="s">
        <v>34</v>
      </c>
      <c r="C45" s="12">
        <v>1</v>
      </c>
      <c r="D45" s="13" t="s">
        <v>35</v>
      </c>
      <c r="E45" s="34"/>
      <c r="F45" s="40" t="s">
        <v>10</v>
      </c>
      <c r="G45" s="41" t="str">
        <f>D45</f>
        <v>készlet</v>
      </c>
      <c r="H45" s="16">
        <f t="shared" si="8"/>
        <v>0</v>
      </c>
    </row>
    <row r="46" spans="1:8" ht="15.75" x14ac:dyDescent="0.25">
      <c r="A46" s="99" t="s">
        <v>13</v>
      </c>
      <c r="B46" s="99"/>
      <c r="C46" s="57"/>
      <c r="D46" s="58"/>
      <c r="E46" s="16"/>
      <c r="F46" s="57"/>
      <c r="G46" s="57"/>
      <c r="H46" s="19">
        <f>SUM(H43:H45)</f>
        <v>0</v>
      </c>
    </row>
    <row r="47" spans="1:8" ht="15.75" x14ac:dyDescent="0.25">
      <c r="A47" s="59"/>
      <c r="B47" s="59"/>
      <c r="C47" s="4"/>
      <c r="D47" s="5"/>
      <c r="E47" s="6"/>
      <c r="F47" s="4"/>
      <c r="G47" s="4"/>
      <c r="H47" s="60"/>
    </row>
    <row r="48" spans="1:8" ht="15.75" x14ac:dyDescent="0.25">
      <c r="A48" s="27"/>
      <c r="B48" s="51"/>
      <c r="C48" s="52"/>
      <c r="D48" s="47"/>
      <c r="E48" s="103"/>
      <c r="F48" s="103"/>
      <c r="G48" s="103"/>
      <c r="H48" s="4"/>
    </row>
    <row r="49" spans="1:8" ht="31.5" hidden="1" x14ac:dyDescent="0.25">
      <c r="A49" s="7"/>
      <c r="B49" s="8" t="s">
        <v>4</v>
      </c>
      <c r="C49" s="102" t="s">
        <v>5</v>
      </c>
      <c r="D49" s="102"/>
      <c r="E49" s="102" t="s">
        <v>6</v>
      </c>
      <c r="F49" s="102"/>
      <c r="G49" s="102"/>
      <c r="H49" s="9" t="s">
        <v>7</v>
      </c>
    </row>
    <row r="50" spans="1:8" ht="15.75" hidden="1" x14ac:dyDescent="0.25">
      <c r="A50" s="99" t="s">
        <v>13</v>
      </c>
      <c r="B50" s="99"/>
      <c r="C50" s="57"/>
      <c r="D50" s="58"/>
      <c r="E50" s="16"/>
      <c r="F50" s="57"/>
      <c r="G50" s="57"/>
      <c r="H50" s="19">
        <f>SUM(H49)</f>
        <v>0</v>
      </c>
    </row>
    <row r="51" spans="1:8" ht="15.75" x14ac:dyDescent="0.25">
      <c r="A51" s="59"/>
      <c r="B51" s="59"/>
      <c r="C51" s="39"/>
      <c r="D51" s="61"/>
      <c r="E51" s="62"/>
      <c r="F51" s="39"/>
      <c r="G51" s="39"/>
      <c r="H51" s="60"/>
    </row>
    <row r="52" spans="1:8" ht="15.75" x14ac:dyDescent="0.25">
      <c r="A52" s="59"/>
      <c r="B52" s="110"/>
      <c r="C52" s="110"/>
      <c r="D52" s="110"/>
      <c r="E52" s="110"/>
      <c r="F52" s="110"/>
      <c r="G52" s="110"/>
      <c r="H52" s="110"/>
    </row>
    <row r="53" spans="1:8" ht="15.75" x14ac:dyDescent="0.25">
      <c r="A53" s="59"/>
      <c r="B53" s="59"/>
      <c r="C53" s="39"/>
      <c r="D53" s="61"/>
      <c r="E53" s="62"/>
      <c r="F53" s="39"/>
      <c r="G53" s="39"/>
      <c r="H53" s="60"/>
    </row>
    <row r="54" spans="1:8" ht="15.75" x14ac:dyDescent="0.25">
      <c r="A54" s="107" t="s">
        <v>37</v>
      </c>
      <c r="B54" s="107"/>
      <c r="C54" s="107"/>
      <c r="D54" s="107"/>
      <c r="E54" s="107"/>
      <c r="F54" s="107"/>
      <c r="G54" s="107"/>
      <c r="H54" s="107"/>
    </row>
    <row r="55" spans="1:8" ht="15.75" x14ac:dyDescent="0.25">
      <c r="A55" s="63"/>
      <c r="B55" s="64"/>
      <c r="C55" s="63"/>
      <c r="D55" s="65"/>
      <c r="E55" s="66"/>
      <c r="F55" s="63"/>
      <c r="G55" s="63"/>
      <c r="H55" s="63"/>
    </row>
    <row r="56" spans="1:8" ht="15.75" x14ac:dyDescent="0.25">
      <c r="A56" s="27" t="s">
        <v>3</v>
      </c>
      <c r="B56" s="67"/>
      <c r="C56" s="63"/>
      <c r="D56" s="65"/>
      <c r="E56" s="66"/>
      <c r="F56" s="63"/>
      <c r="G56" s="63"/>
      <c r="H56" s="68">
        <f>H9</f>
        <v>0</v>
      </c>
    </row>
    <row r="57" spans="1:8" ht="15.75" x14ac:dyDescent="0.25">
      <c r="A57" s="27" t="s">
        <v>14</v>
      </c>
      <c r="B57" s="67"/>
      <c r="C57" s="63"/>
      <c r="D57" s="65"/>
      <c r="E57" s="66"/>
      <c r="F57" s="63"/>
      <c r="G57" s="63"/>
      <c r="H57" s="68">
        <f>H21</f>
        <v>0</v>
      </c>
    </row>
    <row r="58" spans="1:8" ht="15.75" x14ac:dyDescent="0.25">
      <c r="A58" s="27" t="s">
        <v>24</v>
      </c>
      <c r="B58" s="67"/>
      <c r="C58" s="63"/>
      <c r="D58" s="65"/>
      <c r="E58" s="66"/>
      <c r="F58" s="63"/>
      <c r="G58" s="63"/>
      <c r="H58" s="68">
        <f>H28</f>
        <v>0</v>
      </c>
    </row>
    <row r="59" spans="1:8" ht="15.75" x14ac:dyDescent="0.25">
      <c r="A59" s="27" t="s">
        <v>28</v>
      </c>
      <c r="B59" s="67"/>
      <c r="C59" s="69"/>
      <c r="D59" s="23"/>
      <c r="E59" s="24"/>
      <c r="F59" s="69"/>
      <c r="G59" s="69"/>
      <c r="H59" s="70">
        <f>H34</f>
        <v>0</v>
      </c>
    </row>
    <row r="60" spans="1:8" ht="15.75" x14ac:dyDescent="0.25">
      <c r="A60" s="27" t="s">
        <v>48</v>
      </c>
      <c r="B60" s="67"/>
      <c r="C60" s="69"/>
      <c r="D60" s="23"/>
      <c r="E60" s="24"/>
      <c r="F60" s="69"/>
      <c r="G60" s="69"/>
      <c r="H60" s="70">
        <f>H46</f>
        <v>0</v>
      </c>
    </row>
    <row r="61" spans="1:8" ht="16.5" thickBot="1" x14ac:dyDescent="0.3">
      <c r="A61" s="27"/>
      <c r="B61" s="71"/>
      <c r="C61" s="72"/>
      <c r="D61" s="73"/>
      <c r="E61" s="74"/>
      <c r="F61" s="72"/>
      <c r="G61" s="72"/>
      <c r="H61" s="75">
        <f>H50</f>
        <v>0</v>
      </c>
    </row>
    <row r="62" spans="1:8" ht="15.75" x14ac:dyDescent="0.25">
      <c r="A62" s="76" t="s">
        <v>38</v>
      </c>
      <c r="B62" s="64"/>
      <c r="C62" s="63"/>
      <c r="D62" s="65"/>
      <c r="E62" s="66"/>
      <c r="F62" s="63"/>
      <c r="G62" s="63"/>
      <c r="H62" s="77">
        <f>SUM(H56:H61)</f>
        <v>0</v>
      </c>
    </row>
    <row r="63" spans="1:8" ht="16.5" thickBot="1" x14ac:dyDescent="0.3">
      <c r="A63" s="78" t="s">
        <v>39</v>
      </c>
      <c r="B63" s="79"/>
      <c r="C63" s="80"/>
      <c r="D63" s="81"/>
      <c r="E63" s="82"/>
      <c r="F63" s="80"/>
      <c r="G63" s="80"/>
      <c r="H63" s="83">
        <f>H62*0.27</f>
        <v>0</v>
      </c>
    </row>
    <row r="64" spans="1:8" ht="16.5" thickTop="1" x14ac:dyDescent="0.25">
      <c r="A64" s="84" t="s">
        <v>40</v>
      </c>
      <c r="B64" s="85"/>
      <c r="C64" s="84"/>
      <c r="D64" s="86"/>
      <c r="E64" s="87"/>
      <c r="F64" s="84"/>
      <c r="G64" s="84"/>
      <c r="H64" s="88">
        <f>SUM(H62:H63)</f>
        <v>0</v>
      </c>
    </row>
    <row r="65" spans="1:8" ht="15.75" x14ac:dyDescent="0.25">
      <c r="A65" s="84"/>
      <c r="B65" s="85"/>
      <c r="C65" s="84"/>
      <c r="D65" s="86"/>
      <c r="E65" s="87"/>
      <c r="F65" s="84"/>
      <c r="G65" s="84"/>
      <c r="H65" s="88"/>
    </row>
    <row r="66" spans="1:8" ht="15.75" x14ac:dyDescent="0.25">
      <c r="A66" s="108" t="s">
        <v>41</v>
      </c>
      <c r="B66" s="108"/>
      <c r="C66" s="108"/>
      <c r="D66" s="108"/>
      <c r="E66" s="108"/>
      <c r="F66" s="108"/>
      <c r="G66" s="108"/>
      <c r="H66" s="108"/>
    </row>
    <row r="67" spans="1:8" ht="30.75" customHeight="1" x14ac:dyDescent="0.25">
      <c r="A67" s="109" t="s">
        <v>42</v>
      </c>
      <c r="B67" s="108"/>
      <c r="C67" s="108"/>
      <c r="D67" s="108"/>
      <c r="E67" s="108"/>
      <c r="F67" s="108"/>
      <c r="G67" s="108"/>
      <c r="H67" s="108"/>
    </row>
    <row r="68" spans="1:8" ht="15.75" x14ac:dyDescent="0.25">
      <c r="A68" s="109"/>
      <c r="B68" s="108"/>
      <c r="C68" s="108"/>
      <c r="D68" s="108"/>
      <c r="E68" s="108"/>
      <c r="F68" s="108"/>
      <c r="G68" s="108"/>
      <c r="H68" s="108"/>
    </row>
    <row r="69" spans="1:8" ht="15.75" x14ac:dyDescent="0.25">
      <c r="A69" s="89"/>
      <c r="B69" s="89"/>
      <c r="C69" s="89"/>
      <c r="D69" s="89"/>
      <c r="E69" s="89"/>
      <c r="F69" s="89"/>
      <c r="G69" s="89"/>
      <c r="H69" s="89"/>
    </row>
    <row r="70" spans="1:8" x14ac:dyDescent="0.25">
      <c r="A70" s="4"/>
      <c r="B70" s="90"/>
      <c r="C70" s="4"/>
      <c r="D70" s="5"/>
      <c r="E70" s="6"/>
      <c r="F70" s="4"/>
      <c r="G70" s="4"/>
      <c r="H70" s="4"/>
    </row>
    <row r="71" spans="1:8" x14ac:dyDescent="0.25">
      <c r="A71" s="4"/>
      <c r="B71" s="91"/>
      <c r="C71" s="92"/>
      <c r="D71" s="93"/>
      <c r="E71" s="94"/>
      <c r="F71" s="92"/>
      <c r="G71" s="95"/>
      <c r="H71" s="92"/>
    </row>
  </sheetData>
  <mergeCells count="35">
    <mergeCell ref="A54:H54"/>
    <mergeCell ref="A66:H66"/>
    <mergeCell ref="A67:H67"/>
    <mergeCell ref="A68:H68"/>
    <mergeCell ref="A46:B46"/>
    <mergeCell ref="E48:G48"/>
    <mergeCell ref="C49:D49"/>
    <mergeCell ref="E49:G49"/>
    <mergeCell ref="A50:B50"/>
    <mergeCell ref="B52:H52"/>
    <mergeCell ref="C37:D37"/>
    <mergeCell ref="E37:G37"/>
    <mergeCell ref="A39:B39"/>
    <mergeCell ref="E41:G41"/>
    <mergeCell ref="C42:D42"/>
    <mergeCell ref="E42:G42"/>
    <mergeCell ref="E36:G36"/>
    <mergeCell ref="E11:G11"/>
    <mergeCell ref="C12:D12"/>
    <mergeCell ref="E12:G12"/>
    <mergeCell ref="A21:B21"/>
    <mergeCell ref="E23:G23"/>
    <mergeCell ref="C24:D24"/>
    <mergeCell ref="E24:G24"/>
    <mergeCell ref="A28:B28"/>
    <mergeCell ref="E30:G30"/>
    <mergeCell ref="C32:D32"/>
    <mergeCell ref="E32:G32"/>
    <mergeCell ref="A34:B34"/>
    <mergeCell ref="A9:B9"/>
    <mergeCell ref="A1:H1"/>
    <mergeCell ref="A2:H2"/>
    <mergeCell ref="A3:H3"/>
    <mergeCell ref="C6:D6"/>
    <mergeCell ref="E6:G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0"/>
  <sheetViews>
    <sheetView topLeftCell="A46" workbookViewId="0">
      <selection activeCell="D74" sqref="D74"/>
    </sheetView>
  </sheetViews>
  <sheetFormatPr defaultRowHeight="15" x14ac:dyDescent="0.25"/>
  <cols>
    <col min="1" max="1" width="3.42578125" customWidth="1"/>
    <col min="2" max="2" width="50.140625" customWidth="1"/>
    <col min="3" max="3" width="9.85546875" bestFit="1" customWidth="1"/>
    <col min="5" max="5" width="15.85546875" customWidth="1"/>
    <col min="6" max="6" width="6" customWidth="1"/>
    <col min="7" max="7" width="7.42578125" customWidth="1"/>
    <col min="8" max="8" width="17.140625" customWidth="1"/>
  </cols>
  <sheetData>
    <row r="1" spans="1:8" x14ac:dyDescent="0.25">
      <c r="A1" s="100" t="s">
        <v>0</v>
      </c>
      <c r="B1" s="101"/>
      <c r="C1" s="101"/>
      <c r="D1" s="101"/>
      <c r="E1" s="101"/>
      <c r="F1" s="101"/>
      <c r="G1" s="101"/>
      <c r="H1" s="101"/>
    </row>
    <row r="2" spans="1:8" x14ac:dyDescent="0.25">
      <c r="A2" s="100" t="s">
        <v>1</v>
      </c>
      <c r="B2" s="101"/>
      <c r="C2" s="101"/>
      <c r="D2" s="101"/>
      <c r="E2" s="101"/>
      <c r="F2" s="101"/>
      <c r="G2" s="101"/>
      <c r="H2" s="101"/>
    </row>
    <row r="3" spans="1:8" x14ac:dyDescent="0.25">
      <c r="A3" s="101" t="s">
        <v>45</v>
      </c>
      <c r="B3" s="101"/>
      <c r="C3" s="101"/>
      <c r="D3" s="101"/>
      <c r="E3" s="101"/>
      <c r="F3" s="101"/>
      <c r="G3" s="101"/>
      <c r="H3" s="101"/>
    </row>
    <row r="4" spans="1:8" x14ac:dyDescent="0.25">
      <c r="A4" s="1"/>
      <c r="B4" s="1"/>
      <c r="C4" s="1"/>
      <c r="D4" s="1"/>
      <c r="E4" s="1"/>
      <c r="F4" s="1"/>
      <c r="G4" s="1"/>
      <c r="H4" s="1"/>
    </row>
    <row r="5" spans="1:8" ht="15.75" x14ac:dyDescent="0.25">
      <c r="A5" s="2" t="s">
        <v>3</v>
      </c>
      <c r="B5" s="3"/>
      <c r="C5" s="4"/>
      <c r="D5" s="5"/>
      <c r="E5" s="6"/>
      <c r="F5" s="4"/>
      <c r="G5" s="4"/>
      <c r="H5" s="4"/>
    </row>
    <row r="6" spans="1:8" ht="31.5" x14ac:dyDescent="0.25">
      <c r="A6" s="7"/>
      <c r="B6" s="8" t="s">
        <v>4</v>
      </c>
      <c r="C6" s="102" t="s">
        <v>5</v>
      </c>
      <c r="D6" s="102"/>
      <c r="E6" s="102" t="s">
        <v>6</v>
      </c>
      <c r="F6" s="102"/>
      <c r="G6" s="102"/>
      <c r="H6" s="9" t="s">
        <v>7</v>
      </c>
    </row>
    <row r="7" spans="1:8" ht="15.75" x14ac:dyDescent="0.25">
      <c r="A7" s="10">
        <v>1</v>
      </c>
      <c r="B7" s="11" t="s">
        <v>8</v>
      </c>
      <c r="C7" s="12">
        <v>18</v>
      </c>
      <c r="D7" s="13" t="s">
        <v>9</v>
      </c>
      <c r="E7" s="14"/>
      <c r="F7" s="15" t="s">
        <v>10</v>
      </c>
      <c r="G7" s="14" t="str">
        <f>D7</f>
        <v>fm</v>
      </c>
      <c r="H7" s="16">
        <f t="shared" ref="H7:H8" si="0">C7*E7</f>
        <v>0</v>
      </c>
    </row>
    <row r="8" spans="1:8" ht="31.5" x14ac:dyDescent="0.25">
      <c r="A8" s="10">
        <v>2</v>
      </c>
      <c r="B8" s="11" t="s">
        <v>11</v>
      </c>
      <c r="C8" s="12">
        <v>55</v>
      </c>
      <c r="D8" s="13" t="s">
        <v>12</v>
      </c>
      <c r="E8" s="14"/>
      <c r="F8" s="15" t="s">
        <v>10</v>
      </c>
      <c r="G8" s="14" t="str">
        <f>D8</f>
        <v>m2</v>
      </c>
      <c r="H8" s="16">
        <f t="shared" si="0"/>
        <v>0</v>
      </c>
    </row>
    <row r="9" spans="1:8" ht="15.75" x14ac:dyDescent="0.25">
      <c r="A9" s="99" t="s">
        <v>13</v>
      </c>
      <c r="B9" s="99"/>
      <c r="C9" s="17"/>
      <c r="D9" s="18"/>
      <c r="E9" s="14"/>
      <c r="F9" s="14"/>
      <c r="G9" s="14"/>
      <c r="H9" s="19">
        <f>SUM(H7:H8)</f>
        <v>0</v>
      </c>
    </row>
    <row r="10" spans="1:8" ht="15.75" x14ac:dyDescent="0.25">
      <c r="A10" s="20"/>
      <c r="B10" s="21"/>
      <c r="C10" s="22"/>
      <c r="D10" s="23"/>
      <c r="E10" s="24"/>
      <c r="F10" s="25"/>
      <c r="G10" s="26"/>
      <c r="H10" s="4"/>
    </row>
    <row r="11" spans="1:8" ht="15.75" x14ac:dyDescent="0.25">
      <c r="A11" s="27" t="s">
        <v>14</v>
      </c>
      <c r="B11" s="28"/>
      <c r="C11" s="29"/>
      <c r="D11" s="23"/>
      <c r="E11" s="104"/>
      <c r="F11" s="104"/>
      <c r="G11" s="104"/>
      <c r="H11" s="4"/>
    </row>
    <row r="12" spans="1:8" ht="31.5" x14ac:dyDescent="0.25">
      <c r="A12" s="7"/>
      <c r="B12" s="8" t="s">
        <v>4</v>
      </c>
      <c r="C12" s="102" t="s">
        <v>5</v>
      </c>
      <c r="D12" s="102"/>
      <c r="E12" s="105" t="s">
        <v>6</v>
      </c>
      <c r="F12" s="105"/>
      <c r="G12" s="105"/>
      <c r="H12" s="9" t="s">
        <v>7</v>
      </c>
    </row>
    <row r="13" spans="1:8" ht="15.75" x14ac:dyDescent="0.25">
      <c r="A13" s="10">
        <v>1</v>
      </c>
      <c r="B13" s="11" t="s">
        <v>15</v>
      </c>
      <c r="C13" s="12">
        <v>961</v>
      </c>
      <c r="D13" s="13" t="s">
        <v>16</v>
      </c>
      <c r="E13" s="14"/>
      <c r="F13" s="15" t="s">
        <v>10</v>
      </c>
      <c r="G13" s="14" t="str">
        <f>D13</f>
        <v>m3</v>
      </c>
      <c r="H13" s="16">
        <f t="shared" ref="H13:H16" si="1">C13*E13</f>
        <v>0</v>
      </c>
    </row>
    <row r="14" spans="1:8" ht="15.75" x14ac:dyDescent="0.25">
      <c r="A14" s="10">
        <v>2</v>
      </c>
      <c r="B14" s="30" t="s">
        <v>17</v>
      </c>
      <c r="C14" s="12">
        <v>2114</v>
      </c>
      <c r="D14" s="13" t="s">
        <v>12</v>
      </c>
      <c r="E14" s="14"/>
      <c r="F14" s="15" t="s">
        <v>10</v>
      </c>
      <c r="G14" s="14" t="str">
        <f t="shared" ref="G14:G16" si="2">D14</f>
        <v>m2</v>
      </c>
      <c r="H14" s="16">
        <f t="shared" si="1"/>
        <v>0</v>
      </c>
    </row>
    <row r="15" spans="1:8" ht="31.5" x14ac:dyDescent="0.25">
      <c r="A15" s="10">
        <v>3</v>
      </c>
      <c r="B15" s="11" t="s">
        <v>18</v>
      </c>
      <c r="C15" s="12">
        <v>1057</v>
      </c>
      <c r="D15" s="13" t="s">
        <v>16</v>
      </c>
      <c r="E15" s="14"/>
      <c r="F15" s="15" t="s">
        <v>10</v>
      </c>
      <c r="G15" s="14" t="str">
        <f t="shared" si="2"/>
        <v>m3</v>
      </c>
      <c r="H15" s="16">
        <f t="shared" si="1"/>
        <v>0</v>
      </c>
    </row>
    <row r="16" spans="1:8" ht="31.5" x14ac:dyDescent="0.25">
      <c r="A16" s="10">
        <v>4</v>
      </c>
      <c r="B16" s="11" t="s">
        <v>19</v>
      </c>
      <c r="C16" s="12">
        <v>464</v>
      </c>
      <c r="D16" s="13" t="s">
        <v>9</v>
      </c>
      <c r="E16" s="14"/>
      <c r="F16" s="31" t="s">
        <v>10</v>
      </c>
      <c r="G16" s="32" t="str">
        <f t="shared" si="2"/>
        <v>fm</v>
      </c>
      <c r="H16" s="16">
        <f t="shared" si="1"/>
        <v>0</v>
      </c>
    </row>
    <row r="17" spans="1:8" ht="31.5" x14ac:dyDescent="0.25">
      <c r="A17" s="10">
        <v>5</v>
      </c>
      <c r="B17" s="11" t="s">
        <v>20</v>
      </c>
      <c r="C17" s="12">
        <v>210</v>
      </c>
      <c r="D17" s="13" t="s">
        <v>9</v>
      </c>
      <c r="E17" s="14"/>
      <c r="F17" s="31" t="s">
        <v>10</v>
      </c>
      <c r="G17" s="32" t="str">
        <f>D17</f>
        <v>fm</v>
      </c>
      <c r="H17" s="16">
        <f>C17*E17</f>
        <v>0</v>
      </c>
    </row>
    <row r="18" spans="1:8" ht="34.5" x14ac:dyDescent="0.4">
      <c r="A18" s="10">
        <v>6</v>
      </c>
      <c r="B18" s="11" t="s">
        <v>21</v>
      </c>
      <c r="C18" s="12">
        <v>289</v>
      </c>
      <c r="D18" s="13" t="s">
        <v>16</v>
      </c>
      <c r="E18" s="14"/>
      <c r="F18" s="31" t="s">
        <v>10</v>
      </c>
      <c r="G18" s="32" t="str">
        <f t="shared" ref="G18:G20" si="3">D18</f>
        <v>m3</v>
      </c>
      <c r="H18" s="16">
        <f t="shared" ref="H18:H20" si="4">C18*E18</f>
        <v>0</v>
      </c>
    </row>
    <row r="19" spans="1:8" ht="15.75" x14ac:dyDescent="0.25">
      <c r="A19" s="10">
        <v>7</v>
      </c>
      <c r="B19" s="11" t="s">
        <v>22</v>
      </c>
      <c r="C19" s="12">
        <v>481</v>
      </c>
      <c r="D19" s="13" t="s">
        <v>16</v>
      </c>
      <c r="E19" s="14"/>
      <c r="F19" s="31" t="s">
        <v>10</v>
      </c>
      <c r="G19" s="32" t="str">
        <f t="shared" si="3"/>
        <v>m3</v>
      </c>
      <c r="H19" s="16">
        <f t="shared" si="4"/>
        <v>0</v>
      </c>
    </row>
    <row r="20" spans="1:8" ht="15.75" x14ac:dyDescent="0.25">
      <c r="A20" s="10">
        <v>8</v>
      </c>
      <c r="B20" s="11" t="s">
        <v>23</v>
      </c>
      <c r="C20" s="12">
        <v>58</v>
      </c>
      <c r="D20" s="13" t="s">
        <v>16</v>
      </c>
      <c r="E20" s="14"/>
      <c r="F20" s="31" t="s">
        <v>10</v>
      </c>
      <c r="G20" s="32" t="str">
        <f t="shared" si="3"/>
        <v>m3</v>
      </c>
      <c r="H20" s="16">
        <f t="shared" si="4"/>
        <v>0</v>
      </c>
    </row>
    <row r="21" spans="1:8" ht="15.75" x14ac:dyDescent="0.25">
      <c r="A21" s="99" t="s">
        <v>13</v>
      </c>
      <c r="B21" s="99"/>
      <c r="C21" s="33"/>
      <c r="D21" s="13"/>
      <c r="E21" s="34"/>
      <c r="F21" s="35"/>
      <c r="G21" s="35"/>
      <c r="H21" s="19">
        <f>SUM(H13:H20)</f>
        <v>0</v>
      </c>
    </row>
    <row r="22" spans="1:8" ht="15.75" x14ac:dyDescent="0.25">
      <c r="A22" s="36"/>
      <c r="B22" s="28"/>
      <c r="C22" s="22"/>
      <c r="D22" s="23"/>
      <c r="E22" s="24"/>
      <c r="F22" s="37"/>
      <c r="G22" s="38"/>
      <c r="H22" s="39"/>
    </row>
    <row r="23" spans="1:8" ht="15.75" x14ac:dyDescent="0.25">
      <c r="A23" s="27" t="s">
        <v>24</v>
      </c>
      <c r="B23" s="28"/>
      <c r="C23" s="29"/>
      <c r="D23" s="23"/>
      <c r="E23" s="106"/>
      <c r="F23" s="106"/>
      <c r="G23" s="106"/>
      <c r="H23" s="39"/>
    </row>
    <row r="24" spans="1:8" ht="31.5" x14ac:dyDescent="0.25">
      <c r="A24" s="7"/>
      <c r="B24" s="8" t="s">
        <v>4</v>
      </c>
      <c r="C24" s="102" t="s">
        <v>5</v>
      </c>
      <c r="D24" s="102"/>
      <c r="E24" s="102" t="s">
        <v>6</v>
      </c>
      <c r="F24" s="102"/>
      <c r="G24" s="102"/>
      <c r="H24" s="9" t="s">
        <v>7</v>
      </c>
    </row>
    <row r="25" spans="1:8" ht="15.75" x14ac:dyDescent="0.25">
      <c r="A25" s="10">
        <v>1</v>
      </c>
      <c r="B25" s="11" t="s">
        <v>25</v>
      </c>
      <c r="C25" s="12">
        <v>1</v>
      </c>
      <c r="D25" s="13" t="s">
        <v>16</v>
      </c>
      <c r="E25" s="34"/>
      <c r="F25" s="40" t="s">
        <v>10</v>
      </c>
      <c r="G25" s="41" t="str">
        <f t="shared" ref="G25:G26" si="5">D25</f>
        <v>m3</v>
      </c>
      <c r="H25" s="16">
        <f t="shared" ref="H25:H26" si="6">C25*E25</f>
        <v>0</v>
      </c>
    </row>
    <row r="26" spans="1:8" ht="15.75" x14ac:dyDescent="0.25">
      <c r="A26" s="10">
        <v>2</v>
      </c>
      <c r="B26" s="11" t="s">
        <v>26</v>
      </c>
      <c r="C26" s="12">
        <v>1845</v>
      </c>
      <c r="D26" s="13" t="s">
        <v>12</v>
      </c>
      <c r="E26" s="14"/>
      <c r="F26" s="31" t="s">
        <v>10</v>
      </c>
      <c r="G26" s="32" t="str">
        <f t="shared" si="5"/>
        <v>m2</v>
      </c>
      <c r="H26" s="16">
        <f t="shared" si="6"/>
        <v>0</v>
      </c>
    </row>
    <row r="27" spans="1:8" ht="31.5" x14ac:dyDescent="0.25">
      <c r="A27" s="10">
        <v>3</v>
      </c>
      <c r="B27" s="11" t="s">
        <v>27</v>
      </c>
      <c r="C27" s="12">
        <v>50</v>
      </c>
      <c r="D27" s="13" t="s">
        <v>12</v>
      </c>
      <c r="E27" s="14"/>
      <c r="F27" s="31" t="s">
        <v>10</v>
      </c>
      <c r="G27" s="32" t="str">
        <f>D27</f>
        <v>m2</v>
      </c>
      <c r="H27" s="16">
        <f>C27*E27</f>
        <v>0</v>
      </c>
    </row>
    <row r="28" spans="1:8" ht="15.75" x14ac:dyDescent="0.25">
      <c r="A28" s="99" t="s">
        <v>13</v>
      </c>
      <c r="B28" s="99"/>
      <c r="C28" s="17"/>
      <c r="D28" s="42"/>
      <c r="E28" s="34"/>
      <c r="F28" s="43"/>
      <c r="G28" s="44"/>
      <c r="H28" s="19">
        <f>SUM(H25:H27)</f>
        <v>0</v>
      </c>
    </row>
    <row r="29" spans="1:8" ht="15.75" x14ac:dyDescent="0.25">
      <c r="A29" s="36"/>
      <c r="B29" s="45"/>
      <c r="C29" s="46"/>
      <c r="D29" s="47"/>
      <c r="E29" s="48"/>
      <c r="F29" s="49"/>
      <c r="G29" s="50"/>
      <c r="H29" s="4"/>
    </row>
    <row r="30" spans="1:8" ht="15.75" x14ac:dyDescent="0.25">
      <c r="A30" s="4"/>
      <c r="B30" s="51"/>
      <c r="C30" s="52"/>
      <c r="D30" s="47"/>
      <c r="E30" s="103"/>
      <c r="F30" s="103"/>
      <c r="G30" s="103"/>
      <c r="H30" s="39"/>
    </row>
    <row r="31" spans="1:8" ht="15.75" x14ac:dyDescent="0.25">
      <c r="A31" s="27" t="s">
        <v>28</v>
      </c>
      <c r="B31" s="51"/>
      <c r="C31" s="52"/>
      <c r="D31" s="47"/>
      <c r="E31" s="53"/>
      <c r="F31" s="47"/>
      <c r="G31" s="47"/>
      <c r="H31" s="39"/>
    </row>
    <row r="32" spans="1:8" ht="31.5" x14ac:dyDescent="0.25">
      <c r="A32" s="7"/>
      <c r="B32" s="8" t="s">
        <v>4</v>
      </c>
      <c r="C32" s="102" t="s">
        <v>5</v>
      </c>
      <c r="D32" s="102"/>
      <c r="E32" s="102" t="s">
        <v>6</v>
      </c>
      <c r="F32" s="102"/>
      <c r="G32" s="102"/>
      <c r="H32" s="9" t="s">
        <v>7</v>
      </c>
    </row>
    <row r="33" spans="1:8" ht="15.75" x14ac:dyDescent="0.25">
      <c r="A33" s="99" t="s">
        <v>13</v>
      </c>
      <c r="B33" s="99"/>
      <c r="C33" s="17"/>
      <c r="D33" s="18"/>
      <c r="E33" s="14"/>
      <c r="F33" s="54"/>
      <c r="G33" s="54"/>
      <c r="H33" s="19">
        <f>SUM(H32)</f>
        <v>0</v>
      </c>
    </row>
    <row r="34" spans="1:8" ht="15.75" x14ac:dyDescent="0.25">
      <c r="A34" s="36"/>
      <c r="B34" s="51"/>
      <c r="C34" s="46"/>
      <c r="D34" s="47"/>
      <c r="E34" s="48"/>
      <c r="F34" s="49"/>
      <c r="G34" s="50"/>
      <c r="H34" s="39"/>
    </row>
    <row r="35" spans="1:8" ht="15.75" x14ac:dyDescent="0.25">
      <c r="A35" s="27" t="s">
        <v>29</v>
      </c>
      <c r="B35" s="51"/>
      <c r="C35" s="52"/>
      <c r="D35" s="47"/>
      <c r="E35" s="103"/>
      <c r="F35" s="103"/>
      <c r="G35" s="103"/>
      <c r="H35" s="39"/>
    </row>
    <row r="36" spans="1:8" ht="31.5" x14ac:dyDescent="0.25">
      <c r="A36" s="7"/>
      <c r="B36" s="8" t="s">
        <v>4</v>
      </c>
      <c r="C36" s="102" t="s">
        <v>5</v>
      </c>
      <c r="D36" s="102"/>
      <c r="E36" s="102" t="s">
        <v>6</v>
      </c>
      <c r="F36" s="102"/>
      <c r="G36" s="102"/>
      <c r="H36" s="9" t="s">
        <v>7</v>
      </c>
    </row>
    <row r="37" spans="1:8" ht="15.75" x14ac:dyDescent="0.25">
      <c r="A37" s="99" t="s">
        <v>13</v>
      </c>
      <c r="B37" s="99"/>
      <c r="C37" s="17"/>
      <c r="D37" s="42"/>
      <c r="E37" s="34"/>
      <c r="F37" s="43"/>
      <c r="G37" s="44"/>
      <c r="H37" s="19">
        <f>SUM(H36)</f>
        <v>0</v>
      </c>
    </row>
    <row r="38" spans="1:8" ht="15.75" x14ac:dyDescent="0.25">
      <c r="A38" s="36"/>
      <c r="B38" s="45"/>
      <c r="C38" s="46"/>
      <c r="D38" s="47"/>
      <c r="E38" s="48"/>
      <c r="F38" s="49"/>
      <c r="G38" s="50"/>
      <c r="H38" s="4"/>
    </row>
    <row r="39" spans="1:8" ht="15.75" x14ac:dyDescent="0.25">
      <c r="A39" s="27" t="s">
        <v>30</v>
      </c>
      <c r="B39" s="51"/>
      <c r="C39" s="52"/>
      <c r="D39" s="47"/>
      <c r="E39" s="103"/>
      <c r="F39" s="103"/>
      <c r="G39" s="103"/>
      <c r="H39" s="4"/>
    </row>
    <row r="40" spans="1:8" ht="31.5" x14ac:dyDescent="0.25">
      <c r="A40" s="7"/>
      <c r="B40" s="8" t="s">
        <v>4</v>
      </c>
      <c r="C40" s="102" t="s">
        <v>5</v>
      </c>
      <c r="D40" s="102"/>
      <c r="E40" s="102" t="s">
        <v>6</v>
      </c>
      <c r="F40" s="102"/>
      <c r="G40" s="102"/>
      <c r="H40" s="9" t="s">
        <v>7</v>
      </c>
    </row>
    <row r="41" spans="1:8" ht="15.75" x14ac:dyDescent="0.25">
      <c r="A41" s="10">
        <v>1</v>
      </c>
      <c r="B41" s="55" t="s">
        <v>31</v>
      </c>
      <c r="C41" s="12">
        <v>4</v>
      </c>
      <c r="D41" s="13" t="s">
        <v>32</v>
      </c>
      <c r="E41" s="34"/>
      <c r="F41" s="40" t="s">
        <v>10</v>
      </c>
      <c r="G41" s="41" t="str">
        <f t="shared" ref="G41:G42" si="7">D41</f>
        <v>db</v>
      </c>
      <c r="H41" s="16">
        <f>C41*E41</f>
        <v>0</v>
      </c>
    </row>
    <row r="42" spans="1:8" ht="15.75" x14ac:dyDescent="0.25">
      <c r="A42" s="10">
        <v>2</v>
      </c>
      <c r="B42" s="56" t="s">
        <v>33</v>
      </c>
      <c r="C42" s="12">
        <v>8</v>
      </c>
      <c r="D42" s="13" t="s">
        <v>32</v>
      </c>
      <c r="E42" s="34"/>
      <c r="F42" s="40" t="s">
        <v>10</v>
      </c>
      <c r="G42" s="41" t="str">
        <f t="shared" si="7"/>
        <v>db</v>
      </c>
      <c r="H42" s="16">
        <f>C42*E42</f>
        <v>0</v>
      </c>
    </row>
    <row r="43" spans="1:8" ht="15.75" x14ac:dyDescent="0.25">
      <c r="A43" s="10">
        <v>1</v>
      </c>
      <c r="B43" s="56" t="s">
        <v>34</v>
      </c>
      <c r="C43" s="12">
        <v>1</v>
      </c>
      <c r="D43" s="13" t="s">
        <v>35</v>
      </c>
      <c r="E43" s="34"/>
      <c r="F43" s="40" t="s">
        <v>10</v>
      </c>
      <c r="G43" s="41" t="str">
        <f>D43</f>
        <v>készlet</v>
      </c>
      <c r="H43" s="16">
        <f t="shared" ref="H43" si="8">C43*E43</f>
        <v>0</v>
      </c>
    </row>
    <row r="44" spans="1:8" ht="15.75" x14ac:dyDescent="0.25">
      <c r="A44" s="99" t="s">
        <v>13</v>
      </c>
      <c r="B44" s="99"/>
      <c r="C44" s="57"/>
      <c r="D44" s="58"/>
      <c r="E44" s="16"/>
      <c r="F44" s="57"/>
      <c r="G44" s="57"/>
      <c r="H44" s="19">
        <f>SUM(H41:H43)</f>
        <v>0</v>
      </c>
    </row>
    <row r="45" spans="1:8" ht="15.75" x14ac:dyDescent="0.25">
      <c r="A45" s="59"/>
      <c r="B45" s="59"/>
      <c r="C45" s="4"/>
      <c r="D45" s="5"/>
      <c r="E45" s="6"/>
      <c r="F45" s="4"/>
      <c r="G45" s="4"/>
      <c r="H45" s="60"/>
    </row>
    <row r="46" spans="1:8" ht="15.75" x14ac:dyDescent="0.25">
      <c r="A46" s="27" t="s">
        <v>36</v>
      </c>
      <c r="B46" s="51"/>
      <c r="C46" s="52"/>
      <c r="D46" s="47"/>
      <c r="E46" s="103"/>
      <c r="F46" s="103"/>
      <c r="G46" s="103"/>
      <c r="H46" s="4"/>
    </row>
    <row r="47" spans="1:8" ht="31.5" x14ac:dyDescent="0.25">
      <c r="A47" s="7"/>
      <c r="B47" s="8" t="s">
        <v>4</v>
      </c>
      <c r="C47" s="102" t="s">
        <v>5</v>
      </c>
      <c r="D47" s="102"/>
      <c r="E47" s="102" t="s">
        <v>6</v>
      </c>
      <c r="F47" s="102"/>
      <c r="G47" s="102"/>
      <c r="H47" s="9" t="s">
        <v>7</v>
      </c>
    </row>
    <row r="48" spans="1:8" ht="15.75" x14ac:dyDescent="0.25">
      <c r="A48" s="99" t="s">
        <v>13</v>
      </c>
      <c r="B48" s="99"/>
      <c r="C48" s="57"/>
      <c r="D48" s="58"/>
      <c r="E48" s="16"/>
      <c r="F48" s="57"/>
      <c r="G48" s="57"/>
      <c r="H48" s="19">
        <f>SUM(H47)</f>
        <v>0</v>
      </c>
    </row>
    <row r="49" spans="1:8" ht="15.75" x14ac:dyDescent="0.25">
      <c r="A49" s="59"/>
      <c r="B49" s="59"/>
      <c r="C49" s="39"/>
      <c r="D49" s="61"/>
      <c r="E49" s="62"/>
      <c r="F49" s="39"/>
      <c r="G49" s="39"/>
      <c r="H49" s="60"/>
    </row>
    <row r="50" spans="1:8" ht="15.75" x14ac:dyDescent="0.25">
      <c r="A50" s="59"/>
      <c r="B50" s="110"/>
      <c r="C50" s="110"/>
      <c r="D50" s="110"/>
      <c r="E50" s="110"/>
      <c r="F50" s="110"/>
      <c r="G50" s="110"/>
      <c r="H50" s="110"/>
    </row>
    <row r="51" spans="1:8" ht="15.75" x14ac:dyDescent="0.25">
      <c r="A51" s="59"/>
      <c r="B51" s="59"/>
      <c r="C51" s="39"/>
      <c r="D51" s="61"/>
      <c r="E51" s="62"/>
      <c r="F51" s="39"/>
      <c r="G51" s="39"/>
      <c r="H51" s="60"/>
    </row>
    <row r="52" spans="1:8" ht="15.75" x14ac:dyDescent="0.25">
      <c r="A52" s="107" t="s">
        <v>37</v>
      </c>
      <c r="B52" s="107"/>
      <c r="C52" s="107"/>
      <c r="D52" s="107"/>
      <c r="E52" s="107"/>
      <c r="F52" s="107"/>
      <c r="G52" s="107"/>
      <c r="H52" s="107"/>
    </row>
    <row r="53" spans="1:8" ht="15.75" x14ac:dyDescent="0.25">
      <c r="A53" s="63"/>
      <c r="B53" s="64"/>
      <c r="C53" s="63"/>
      <c r="D53" s="65"/>
      <c r="E53" s="66"/>
      <c r="F53" s="63"/>
      <c r="G53" s="63"/>
      <c r="H53" s="63"/>
    </row>
    <row r="54" spans="1:8" ht="15.75" x14ac:dyDescent="0.25">
      <c r="A54" s="27" t="s">
        <v>3</v>
      </c>
      <c r="B54" s="67"/>
      <c r="C54" s="63"/>
      <c r="D54" s="65"/>
      <c r="E54" s="66"/>
      <c r="F54" s="63"/>
      <c r="G54" s="63"/>
      <c r="H54" s="68">
        <f>H9</f>
        <v>0</v>
      </c>
    </row>
    <row r="55" spans="1:8" ht="15.75" x14ac:dyDescent="0.25">
      <c r="A55" s="27" t="s">
        <v>14</v>
      </c>
      <c r="B55" s="67"/>
      <c r="C55" s="63"/>
      <c r="D55" s="65"/>
      <c r="E55" s="66"/>
      <c r="F55" s="63"/>
      <c r="G55" s="63"/>
      <c r="H55" s="68">
        <f>H21</f>
        <v>0</v>
      </c>
    </row>
    <row r="56" spans="1:8" ht="15.75" x14ac:dyDescent="0.25">
      <c r="A56" s="27" t="s">
        <v>24</v>
      </c>
      <c r="B56" s="67"/>
      <c r="C56" s="63"/>
      <c r="D56" s="65"/>
      <c r="E56" s="66"/>
      <c r="F56" s="63"/>
      <c r="G56" s="63"/>
      <c r="H56" s="68">
        <f>H28</f>
        <v>0</v>
      </c>
    </row>
    <row r="57" spans="1:8" ht="15.75" x14ac:dyDescent="0.25">
      <c r="A57" s="27" t="s">
        <v>28</v>
      </c>
      <c r="B57" s="67"/>
      <c r="C57" s="69"/>
      <c r="D57" s="23"/>
      <c r="E57" s="24"/>
      <c r="F57" s="69"/>
      <c r="G57" s="69"/>
      <c r="H57" s="70">
        <f>H33</f>
        <v>0</v>
      </c>
    </row>
    <row r="58" spans="1:8" ht="15.75" x14ac:dyDescent="0.25">
      <c r="A58" s="27" t="s">
        <v>29</v>
      </c>
      <c r="B58" s="67"/>
      <c r="C58" s="69"/>
      <c r="D58" s="23"/>
      <c r="E58" s="24"/>
      <c r="F58" s="69"/>
      <c r="G58" s="69"/>
      <c r="H58" s="70">
        <f>H37</f>
        <v>0</v>
      </c>
    </row>
    <row r="59" spans="1:8" ht="15.75" x14ac:dyDescent="0.25">
      <c r="A59" s="27" t="s">
        <v>30</v>
      </c>
      <c r="B59" s="67"/>
      <c r="C59" s="69"/>
      <c r="D59" s="23"/>
      <c r="E59" s="24"/>
      <c r="F59" s="69"/>
      <c r="G59" s="69"/>
      <c r="H59" s="70">
        <f>H44</f>
        <v>0</v>
      </c>
    </row>
    <row r="60" spans="1:8" ht="16.5" thickBot="1" x14ac:dyDescent="0.3">
      <c r="A60" s="27" t="s">
        <v>36</v>
      </c>
      <c r="B60" s="71"/>
      <c r="C60" s="72"/>
      <c r="D60" s="73"/>
      <c r="E60" s="74"/>
      <c r="F60" s="72"/>
      <c r="G60" s="72"/>
      <c r="H60" s="75">
        <f>H48</f>
        <v>0</v>
      </c>
    </row>
    <row r="61" spans="1:8" ht="15.75" x14ac:dyDescent="0.25">
      <c r="A61" s="76" t="s">
        <v>38</v>
      </c>
      <c r="B61" s="64"/>
      <c r="C61" s="63"/>
      <c r="D61" s="65"/>
      <c r="E61" s="66"/>
      <c r="F61" s="63"/>
      <c r="G61" s="63"/>
      <c r="H61" s="77">
        <f>SUM(H54:H60)</f>
        <v>0</v>
      </c>
    </row>
    <row r="62" spans="1:8" ht="16.5" thickBot="1" x14ac:dyDescent="0.3">
      <c r="A62" s="78" t="s">
        <v>39</v>
      </c>
      <c r="B62" s="79"/>
      <c r="C62" s="80"/>
      <c r="D62" s="81"/>
      <c r="E62" s="82"/>
      <c r="F62" s="80"/>
      <c r="G62" s="80"/>
      <c r="H62" s="83">
        <f>H61*0.27</f>
        <v>0</v>
      </c>
    </row>
    <row r="63" spans="1:8" ht="16.5" thickTop="1" x14ac:dyDescent="0.25">
      <c r="A63" s="84" t="s">
        <v>40</v>
      </c>
      <c r="B63" s="85"/>
      <c r="C63" s="84"/>
      <c r="D63" s="86"/>
      <c r="E63" s="87"/>
      <c r="F63" s="84"/>
      <c r="G63" s="84"/>
      <c r="H63" s="88">
        <f>SUM(H61:H62)</f>
        <v>0</v>
      </c>
    </row>
    <row r="64" spans="1:8" ht="15.75" x14ac:dyDescent="0.25">
      <c r="A64" s="84"/>
      <c r="B64" s="85"/>
      <c r="C64" s="84"/>
      <c r="D64" s="86"/>
      <c r="E64" s="87"/>
      <c r="F64" s="84"/>
      <c r="G64" s="84"/>
      <c r="H64" s="88"/>
    </row>
    <row r="65" spans="1:8" ht="15.75" x14ac:dyDescent="0.25">
      <c r="A65" s="108" t="s">
        <v>41</v>
      </c>
      <c r="B65" s="108"/>
      <c r="C65" s="108"/>
      <c r="D65" s="108"/>
      <c r="E65" s="108"/>
      <c r="F65" s="108"/>
      <c r="G65" s="108"/>
      <c r="H65" s="108"/>
    </row>
    <row r="66" spans="1:8" ht="28.5" customHeight="1" x14ac:dyDescent="0.25">
      <c r="A66" s="109" t="s">
        <v>46</v>
      </c>
      <c r="B66" s="108"/>
      <c r="C66" s="108"/>
      <c r="D66" s="108"/>
      <c r="E66" s="108"/>
      <c r="F66" s="108"/>
      <c r="G66" s="108"/>
      <c r="H66" s="108"/>
    </row>
    <row r="67" spans="1:8" ht="15.75" x14ac:dyDescent="0.25">
      <c r="A67" s="109" t="s">
        <v>43</v>
      </c>
      <c r="B67" s="108"/>
      <c r="C67" s="108"/>
      <c r="D67" s="108"/>
      <c r="E67" s="108"/>
      <c r="F67" s="108"/>
      <c r="G67" s="108"/>
      <c r="H67" s="108"/>
    </row>
    <row r="68" spans="1:8" ht="15.75" x14ac:dyDescent="0.25">
      <c r="A68" s="89"/>
      <c r="B68" s="89"/>
      <c r="C68" s="89"/>
      <c r="D68" s="89"/>
      <c r="E68" s="89"/>
      <c r="F68" s="89"/>
      <c r="G68" s="89"/>
      <c r="H68" s="89"/>
    </row>
    <row r="69" spans="1:8" x14ac:dyDescent="0.25">
      <c r="A69" s="4"/>
      <c r="B69" s="90"/>
      <c r="C69" s="4"/>
      <c r="D69" s="5"/>
      <c r="E69" s="6"/>
      <c r="F69" s="4"/>
      <c r="G69" s="4"/>
      <c r="H69" s="4"/>
    </row>
    <row r="70" spans="1:8" x14ac:dyDescent="0.25">
      <c r="A70" s="4"/>
      <c r="B70" s="91" t="s">
        <v>44</v>
      </c>
      <c r="C70" s="92"/>
      <c r="D70" s="93"/>
      <c r="E70" s="94"/>
      <c r="F70" s="92"/>
      <c r="G70" s="95"/>
      <c r="H70" s="92"/>
    </row>
  </sheetData>
  <mergeCells count="35">
    <mergeCell ref="A52:H52"/>
    <mergeCell ref="A65:H65"/>
    <mergeCell ref="A66:H66"/>
    <mergeCell ref="A67:H67"/>
    <mergeCell ref="A44:B44"/>
    <mergeCell ref="E46:G46"/>
    <mergeCell ref="C47:D47"/>
    <mergeCell ref="E47:G47"/>
    <mergeCell ref="A48:B48"/>
    <mergeCell ref="B50:H50"/>
    <mergeCell ref="C36:D36"/>
    <mergeCell ref="E36:G36"/>
    <mergeCell ref="A37:B37"/>
    <mergeCell ref="E39:G39"/>
    <mergeCell ref="C40:D40"/>
    <mergeCell ref="E40:G40"/>
    <mergeCell ref="E35:G35"/>
    <mergeCell ref="E11:G11"/>
    <mergeCell ref="C12:D12"/>
    <mergeCell ref="E12:G12"/>
    <mergeCell ref="A21:B21"/>
    <mergeCell ref="E23:G23"/>
    <mergeCell ref="C24:D24"/>
    <mergeCell ref="E24:G24"/>
    <mergeCell ref="A28:B28"/>
    <mergeCell ref="E30:G30"/>
    <mergeCell ref="C32:D32"/>
    <mergeCell ref="E32:G32"/>
    <mergeCell ref="A33:B33"/>
    <mergeCell ref="A9:B9"/>
    <mergeCell ref="A1:H1"/>
    <mergeCell ref="A2:H2"/>
    <mergeCell ref="A3:H3"/>
    <mergeCell ref="C6:D6"/>
    <mergeCell ref="E6:G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Árazott</vt:lpstr>
      <vt:lpstr>Árazatlan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Bandi</dc:creator>
  <cp:lastModifiedBy>Megyeri Sándor János</cp:lastModifiedBy>
  <dcterms:created xsi:type="dcterms:W3CDTF">2017-10-24T16:37:11Z</dcterms:created>
  <dcterms:modified xsi:type="dcterms:W3CDTF">2017-12-19T10:41:20Z</dcterms:modified>
</cp:coreProperties>
</file>